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709" activeTab="1"/>
  </bookViews>
  <sheets>
    <sheet name="データ入力" sheetId="1" r:id="rId1"/>
    <sheet name="支払報告書（データ反映用）" sheetId="2" r:id="rId2"/>
    <sheet name="実績整理" sheetId="3" state="hidden" r:id="rId3"/>
  </sheets>
  <definedNames>
    <definedName name="_xlnm.Print_Area" localSheetId="0">'データ入力'!$A$1:$J$203</definedName>
    <definedName name="_xlnm.Print_Area" localSheetId="1">'支払報告書（データ反映用）'!$C$1:$G$392</definedName>
    <definedName name="_xlnm.Print_Titles" localSheetId="0">'データ入力'!$1:$3</definedName>
  </definedNames>
  <calcPr fullCalcOnLoad="1"/>
</workbook>
</file>

<file path=xl/sharedStrings.xml><?xml version="1.0" encoding="utf-8"?>
<sst xmlns="http://schemas.openxmlformats.org/spreadsheetml/2006/main" count="845" uniqueCount="183">
  <si>
    <t>（参考様式）</t>
  </si>
  <si>
    <t>活動組織名</t>
  </si>
  <si>
    <t>代表者氏名</t>
  </si>
  <si>
    <t>支払金額（円）</t>
  </si>
  <si>
    <t>役員手当・日当等</t>
  </si>
  <si>
    <t>申告収入額合計</t>
  </si>
  <si>
    <t>平成</t>
  </si>
  <si>
    <t>活動組織名</t>
  </si>
  <si>
    <t>受領者住所</t>
  </si>
  <si>
    <t>受領者氏名</t>
  </si>
  <si>
    <t>合計</t>
  </si>
  <si>
    <t>　　　　　　　　　　　　　　　　　　　　　　　　　　　　　　　合計金額集計欄　　⇒　⇒　⇒</t>
  </si>
  <si>
    <t>農地維持支払交付金</t>
  </si>
  <si>
    <t>農地法面の草刈り、水路の泥上げ、農道の路面維持等の基礎的保全活動</t>
  </si>
  <si>
    <t>水路、農道、ため池の軽微な補修や、植栽による景観形成、ビオトープづくり等の質的向上共同活動</t>
  </si>
  <si>
    <t>素掘り水路をコンクリート水路に更新、農道の路肩・法面の補修、未舗装農道の舗装、土側溝をコンクリート側溝に更新等の施設の長寿命化</t>
  </si>
  <si>
    <t>資源向上支払交付金
【共同活動】</t>
  </si>
  <si>
    <t>資源向上支払交付金
【長寿命化】</t>
  </si>
  <si>
    <t>住　　所</t>
  </si>
  <si>
    <t>氏　　名</t>
  </si>
  <si>
    <t>項　　目</t>
  </si>
  <si>
    <t>内　　訳</t>
  </si>
  <si>
    <t>活動内容</t>
  </si>
  <si>
    <t>２．支払額実績</t>
  </si>
  <si>
    <t>１．受領者住所・氏名</t>
  </si>
  <si>
    <t>資源向上
支払交付金
【共同活動】</t>
  </si>
  <si>
    <t>資源向上
支払交付金
【長寿命化】</t>
  </si>
  <si>
    <t>農地維持
支払交付金</t>
  </si>
  <si>
    <t>多面的機能支払交付金　支払報告書（申告用）</t>
  </si>
  <si>
    <t>この支払報告書は申告に必要な資料です。申告相談の際に忘れずに持参してください。</t>
  </si>
  <si>
    <t>年分　多面的機能支払交付金　支払報告書（申告用）データシート</t>
  </si>
  <si>
    <t>指定番号</t>
  </si>
  <si>
    <t>金ケ崎町永栄前養害１６－２</t>
  </si>
  <si>
    <t>金ケ崎町永栄柳原１４－１</t>
  </si>
  <si>
    <t>金ケ崎町永栄南島川原２５</t>
  </si>
  <si>
    <t>金ケ崎町永栄春宮田川原２８－２</t>
  </si>
  <si>
    <t>金ケ崎町永栄寒入田９</t>
  </si>
  <si>
    <t>金ケ崎町永栄八反町１５</t>
  </si>
  <si>
    <t>金ケ崎町永栄天王川原７－６</t>
  </si>
  <si>
    <t>金ケ崎町永栄西春宮田１３</t>
  </si>
  <si>
    <t>金ケ崎町永栄笊田２９－２</t>
  </si>
  <si>
    <t>金ケ崎町永栄猫屋敷２５</t>
  </si>
  <si>
    <t>金ケ崎町永栄下田谷前１１－１</t>
  </si>
  <si>
    <t>金ケ崎町永栄下田谷前４４－２</t>
  </si>
  <si>
    <t>金ケ崎町永栄斉林寺３</t>
  </si>
  <si>
    <t>金ケ崎町永栄下田谷２１</t>
  </si>
  <si>
    <t>金ケ崎町永栄上谷起２９－４</t>
  </si>
  <si>
    <t>金ケ崎町永沢大林４</t>
  </si>
  <si>
    <t>金ケ崎町永栄五反町３－１</t>
  </si>
  <si>
    <t>金ケ崎町永栄大屋敷１０</t>
  </si>
  <si>
    <t>金ケ崎町永栄川原田１６</t>
  </si>
  <si>
    <t>金ケ崎町永栄笊田９</t>
  </si>
  <si>
    <t>金ケ崎町永栄谷木前３７</t>
  </si>
  <si>
    <t>金ケ崎町永栄北大橋２３</t>
  </si>
  <si>
    <t>金ケ崎町永栄下谷起２３</t>
  </si>
  <si>
    <t>金ケ崎町永栄内高梨２－１</t>
  </si>
  <si>
    <t>金ケ崎町永栄斉林寺１４</t>
  </si>
  <si>
    <t>金ケ崎町永栄愛宕川原２４</t>
  </si>
  <si>
    <t>金ケ崎町永栄沖４９</t>
  </si>
  <si>
    <t>金ケ崎町永栄上田谷５－２</t>
  </si>
  <si>
    <t>金ケ崎町永栄茶畑１</t>
  </si>
  <si>
    <t>金ケ崎町永栄天王川原１２</t>
  </si>
  <si>
    <t>金ケ崎町永栄女夫坂１９１－１０</t>
  </si>
  <si>
    <t>金ケ崎町永栄林崎２４</t>
  </si>
  <si>
    <t>金ケ崎町永栄外下谷起３１－２</t>
  </si>
  <si>
    <t>金ケ崎町永栄桜田５</t>
  </si>
  <si>
    <t>金ケ崎町永栄上台２０</t>
  </si>
  <si>
    <t>金ケ崎町永栄八反町１</t>
  </si>
  <si>
    <t>金ケ崎町永栄猫屋敷９－１</t>
  </si>
  <si>
    <t>金ケ崎町永栄猫屋敷１３－１</t>
  </si>
  <si>
    <t>金ケ崎町永栄上田谷１２</t>
  </si>
  <si>
    <t>金ケ崎町永栄田谷１</t>
  </si>
  <si>
    <t>金ケ崎町永栄五木田１３</t>
  </si>
  <si>
    <t>金ケ崎町永栄西根岸１６－１</t>
  </si>
  <si>
    <t>金ケ崎町永栄一本木５</t>
  </si>
  <si>
    <t>金ケ崎町永栄和田３－４</t>
  </si>
  <si>
    <t>朝倉育郎</t>
  </si>
  <si>
    <t>朝倉敏典</t>
  </si>
  <si>
    <t>朝倉秀</t>
  </si>
  <si>
    <t>朝倉政行</t>
  </si>
  <si>
    <t>阿部一之</t>
  </si>
  <si>
    <t>阿部喜一</t>
  </si>
  <si>
    <t>阿部憲悦</t>
  </si>
  <si>
    <t>阿部則男</t>
  </si>
  <si>
    <t>阿部光明</t>
  </si>
  <si>
    <t>及川勝博</t>
  </si>
  <si>
    <t>及川重夫</t>
  </si>
  <si>
    <t>及川一</t>
  </si>
  <si>
    <t>小原一美</t>
  </si>
  <si>
    <t>小原隆久</t>
  </si>
  <si>
    <t>小原賢</t>
  </si>
  <si>
    <t>小石川啓</t>
  </si>
  <si>
    <t>坂本忍</t>
  </si>
  <si>
    <t>佐藤貞良</t>
  </si>
  <si>
    <t>佐藤利幸</t>
  </si>
  <si>
    <t>佐藤正博</t>
  </si>
  <si>
    <t>柴田武志</t>
  </si>
  <si>
    <t>柴田友幸</t>
  </si>
  <si>
    <t>高橋寿一</t>
  </si>
  <si>
    <t>高橋庄悦</t>
  </si>
  <si>
    <t>髙橋史郎</t>
  </si>
  <si>
    <t>高橋新一</t>
  </si>
  <si>
    <t>高橋孝</t>
  </si>
  <si>
    <t>髙橋丈雄</t>
  </si>
  <si>
    <t>高橋長栄</t>
  </si>
  <si>
    <t>高橋俊光</t>
  </si>
  <si>
    <t>高橋秀行</t>
  </si>
  <si>
    <t>髙橋政彦</t>
  </si>
  <si>
    <t>高橋学</t>
  </si>
  <si>
    <t>高橋祐市</t>
  </si>
  <si>
    <t>高橋好幸</t>
  </si>
  <si>
    <t>高橋亮</t>
  </si>
  <si>
    <t>千葉浩一</t>
  </si>
  <si>
    <t>千葉辰一</t>
  </si>
  <si>
    <t>千葉実</t>
  </si>
  <si>
    <t>角川英一</t>
  </si>
  <si>
    <t>芳賀光則</t>
  </si>
  <si>
    <t>北條忠龍</t>
  </si>
  <si>
    <t>北條富夫</t>
  </si>
  <si>
    <t>松本隆</t>
  </si>
  <si>
    <t>村上正満</t>
  </si>
  <si>
    <t>金ケ崎町西根大前１０６－４ルンルン２号室</t>
  </si>
  <si>
    <t>多面的機能支払交付金　支払報告書（町提出用）</t>
  </si>
  <si>
    <t>住所</t>
  </si>
  <si>
    <t>氏名</t>
  </si>
  <si>
    <t>復旧</t>
  </si>
  <si>
    <t>共同</t>
  </si>
  <si>
    <t>永日当</t>
  </si>
  <si>
    <t>百日当</t>
  </si>
  <si>
    <t>報酬</t>
  </si>
  <si>
    <t>合計</t>
  </si>
  <si>
    <t>金ケ崎町永栄</t>
  </si>
  <si>
    <t>前養害１６－２</t>
  </si>
  <si>
    <t>金ケ崎町永栄</t>
  </si>
  <si>
    <t>柳原１４－１</t>
  </si>
  <si>
    <t>南島川原２５</t>
  </si>
  <si>
    <t>春宮田川原２８－２</t>
  </si>
  <si>
    <t>寒入田９</t>
  </si>
  <si>
    <t>八反町１５</t>
  </si>
  <si>
    <t>天王川原７－６</t>
  </si>
  <si>
    <t>西春宮田１３</t>
  </si>
  <si>
    <t>笊田２９－２</t>
  </si>
  <si>
    <t>猫屋敷２５</t>
  </si>
  <si>
    <t>下田谷前１１－１</t>
  </si>
  <si>
    <t>下田谷前４４－２</t>
  </si>
  <si>
    <t>斉林寺３</t>
  </si>
  <si>
    <t>下田谷２１</t>
  </si>
  <si>
    <t>上谷起２９－４</t>
  </si>
  <si>
    <t>金ケ崎町永沢</t>
  </si>
  <si>
    <t>大林４</t>
  </si>
  <si>
    <t>五反町３－１</t>
  </si>
  <si>
    <t>大屋敷１０</t>
  </si>
  <si>
    <t>川原田１６</t>
  </si>
  <si>
    <t>笊田９</t>
  </si>
  <si>
    <t>谷木前３７</t>
  </si>
  <si>
    <t>北大橋２３</t>
  </si>
  <si>
    <t>下谷起２３</t>
  </si>
  <si>
    <t>内高梨２－１</t>
  </si>
  <si>
    <t>斉林寺１４</t>
  </si>
  <si>
    <t>愛宕川原２４</t>
  </si>
  <si>
    <t>沖４９</t>
  </si>
  <si>
    <t>上田谷５－２</t>
  </si>
  <si>
    <t>茶畑１</t>
  </si>
  <si>
    <t>天王川原１２</t>
  </si>
  <si>
    <t>女夫坂１９１－１０</t>
  </si>
  <si>
    <t>林崎２４</t>
  </si>
  <si>
    <t>外下谷起３１－２</t>
  </si>
  <si>
    <t>桜田５</t>
  </si>
  <si>
    <t>上台２０</t>
  </si>
  <si>
    <t>八反町１</t>
  </si>
  <si>
    <t>猫屋敷９－１</t>
  </si>
  <si>
    <t>猫屋敷１３－１</t>
  </si>
  <si>
    <t>上田谷１２</t>
  </si>
  <si>
    <t>金ケ崎町西根</t>
  </si>
  <si>
    <t>大前１０６－４ルンルン２号室</t>
  </si>
  <si>
    <t>田谷１</t>
  </si>
  <si>
    <t>五木田１３</t>
  </si>
  <si>
    <t>西根岸１６－１</t>
  </si>
  <si>
    <t>一本木５</t>
  </si>
  <si>
    <t>和田３－４</t>
  </si>
  <si>
    <t>＜多面的＞</t>
  </si>
  <si>
    <t>※　受領者が農業経営者の場合は「農業所得の雑収入」、農業経営者以外の
　場合は「給与収入」となります。</t>
  </si>
  <si>
    <t>多面的機能支払交付金　支払報告書（活動組織控）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</si>
</sst>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#&quot;年分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HG丸ｺﾞｼｯｸM-PRO"/>
      <family val="3"/>
    </font>
    <font>
      <sz val="12"/>
      <name val="ＭＳ ゴシック"/>
      <family val="3"/>
    </font>
    <font>
      <u val="single"/>
      <sz val="9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6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medium"/>
      <bottom style="dotted"/>
    </border>
    <border>
      <left/>
      <right/>
      <top/>
      <bottom style="dotted"/>
    </border>
    <border>
      <left/>
      <right/>
      <top style="dotted"/>
      <bottom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38" fontId="4" fillId="0" borderId="15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justify" vertical="center"/>
    </xf>
    <xf numFmtId="38" fontId="4" fillId="0" borderId="21" xfId="48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6" fillId="34" borderId="24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38" fontId="5" fillId="33" borderId="25" xfId="48" applyFont="1" applyFill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horizontal="justify" vertical="center"/>
    </xf>
    <xf numFmtId="38" fontId="7" fillId="33" borderId="27" xfId="48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vertical="center" wrapText="1"/>
    </xf>
    <xf numFmtId="38" fontId="14" fillId="33" borderId="34" xfId="48" applyFont="1" applyFill="1" applyBorder="1" applyAlignment="1">
      <alignment vertical="center"/>
    </xf>
    <xf numFmtId="38" fontId="14" fillId="0" borderId="14" xfId="48" applyFont="1" applyBorder="1" applyAlignment="1">
      <alignment vertical="center"/>
    </xf>
    <xf numFmtId="38" fontId="14" fillId="0" borderId="27" xfId="48" applyFont="1" applyBorder="1" applyAlignment="1">
      <alignment vertical="center"/>
    </xf>
    <xf numFmtId="38" fontId="16" fillId="0" borderId="11" xfId="48" applyFont="1" applyBorder="1" applyAlignment="1">
      <alignment vertical="center"/>
    </xf>
    <xf numFmtId="38" fontId="16" fillId="0" borderId="19" xfId="48" applyFont="1" applyBorder="1" applyAlignment="1">
      <alignment vertical="center"/>
    </xf>
    <xf numFmtId="38" fontId="16" fillId="0" borderId="26" xfId="48" applyFont="1" applyBorder="1" applyAlignment="1">
      <alignment vertical="center"/>
    </xf>
    <xf numFmtId="38" fontId="16" fillId="0" borderId="20" xfId="48" applyFont="1" applyBorder="1" applyAlignment="1">
      <alignment vertical="center"/>
    </xf>
    <xf numFmtId="38" fontId="17" fillId="0" borderId="35" xfId="48" applyFont="1" applyBorder="1" applyAlignment="1">
      <alignment vertical="center"/>
    </xf>
    <xf numFmtId="38" fontId="15" fillId="35" borderId="26" xfId="48" applyFont="1" applyFill="1" applyBorder="1" applyAlignment="1">
      <alignment horizontal="right" vertical="center"/>
    </xf>
    <xf numFmtId="38" fontId="15" fillId="35" borderId="36" xfId="48" applyFont="1" applyFill="1" applyBorder="1" applyAlignment="1">
      <alignment horizontal="right" vertical="center"/>
    </xf>
    <xf numFmtId="0" fontId="36" fillId="0" borderId="14" xfId="60" applyBorder="1">
      <alignment vertical="center"/>
      <protection/>
    </xf>
    <xf numFmtId="0" fontId="36" fillId="0" borderId="13" xfId="60" applyBorder="1">
      <alignment vertical="center"/>
      <protection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justify" vertical="center"/>
    </xf>
    <xf numFmtId="38" fontId="4" fillId="0" borderId="37" xfId="48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36" fillId="0" borderId="0" xfId="60">
      <alignment vertical="center"/>
      <protection/>
    </xf>
    <xf numFmtId="0" fontId="4" fillId="0" borderId="38" xfId="0" applyFont="1" applyBorder="1" applyAlignment="1">
      <alignment vertical="center" wrapText="1"/>
    </xf>
    <xf numFmtId="38" fontId="17" fillId="0" borderId="39" xfId="48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38" fontId="7" fillId="33" borderId="26" xfId="48" applyFont="1" applyFill="1" applyBorder="1" applyAlignment="1">
      <alignment horizontal="center" vertical="center"/>
    </xf>
    <xf numFmtId="38" fontId="15" fillId="35" borderId="40" xfId="48" applyFont="1" applyFill="1" applyBorder="1" applyAlignment="1">
      <alignment horizontal="right" vertical="center"/>
    </xf>
    <xf numFmtId="38" fontId="14" fillId="33" borderId="14" xfId="48" applyFont="1" applyFill="1" applyBorder="1" applyAlignment="1">
      <alignment vertical="center"/>
    </xf>
    <xf numFmtId="0" fontId="0" fillId="35" borderId="27" xfId="0" applyFill="1" applyBorder="1" applyAlignment="1">
      <alignment horizontal="right" vertical="center"/>
    </xf>
    <xf numFmtId="0" fontId="0" fillId="35" borderId="41" xfId="0" applyFill="1" applyBorder="1" applyAlignment="1">
      <alignment horizontal="right" vertical="center"/>
    </xf>
    <xf numFmtId="0" fontId="0" fillId="35" borderId="36" xfId="0" applyFill="1" applyBorder="1" applyAlignment="1">
      <alignment horizontal="right" vertical="center"/>
    </xf>
    <xf numFmtId="0" fontId="0" fillId="35" borderId="42" xfId="0" applyFill="1" applyBorder="1" applyAlignment="1">
      <alignment horizontal="right" vertical="center"/>
    </xf>
    <xf numFmtId="0" fontId="7" fillId="0" borderId="27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36" fillId="0" borderId="0" xfId="60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76200</xdr:rowOff>
    </xdr:from>
    <xdr:to>
      <xdr:col>1</xdr:col>
      <xdr:colOff>552450</xdr:colOff>
      <xdr:row>10</xdr:row>
      <xdr:rowOff>381000</xdr:rowOff>
    </xdr:to>
    <xdr:sp>
      <xdr:nvSpPr>
        <xdr:cNvPr id="1" name="四角形吹き出し 2"/>
        <xdr:cNvSpPr>
          <a:spLocks/>
        </xdr:cNvSpPr>
      </xdr:nvSpPr>
      <xdr:spPr>
        <a:xfrm>
          <a:off x="104775" y="2343150"/>
          <a:ext cx="1257300" cy="1562100"/>
        </a:xfrm>
        <a:prstGeom prst="wedgeRectCallout">
          <a:avLst>
            <a:gd name="adj1" fmla="val -8333"/>
            <a:gd name="adj2" fmla="val -7797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１～１０まで印刷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それ以降は末尾１の数字を入力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</sheetPr>
  <dimension ref="A1:M203"/>
  <sheetViews>
    <sheetView view="pageBreakPreview" zoomScale="85" zoomScaleNormal="85" zoomScaleSheetLayoutView="85" zoomScalePageLayoutView="0" workbookViewId="0" topLeftCell="A1">
      <pane xSplit="4" ySplit="3" topLeftCell="E4" activePane="bottomRight" state="frozen"/>
      <selection pane="topLeft" activeCell="I8" sqref="I8"/>
      <selection pane="topRight" activeCell="I8" sqref="I8"/>
      <selection pane="bottomLeft" activeCell="I8" sqref="I8"/>
      <selection pane="bottomRight" activeCell="D2" sqref="D2"/>
    </sheetView>
  </sheetViews>
  <sheetFormatPr defaultColWidth="9.00390625" defaultRowHeight="13.5"/>
  <cols>
    <col min="1" max="1" width="3.625" style="52" customWidth="1"/>
    <col min="2" max="2" width="10.625" style="52" customWidth="1"/>
    <col min="3" max="3" width="24.625" style="0" customWidth="1"/>
    <col min="4" max="4" width="12.625" style="0" customWidth="1"/>
    <col min="5" max="5" width="36.625" style="0" customWidth="1"/>
    <col min="6" max="6" width="12.625" style="0" customWidth="1"/>
    <col min="7" max="10" width="12.625" style="3" customWidth="1"/>
  </cols>
  <sheetData>
    <row r="1" spans="1:10" s="1" customFormat="1" ht="24" customHeight="1">
      <c r="A1" s="48"/>
      <c r="B1" s="48"/>
      <c r="C1" s="42" t="s">
        <v>6</v>
      </c>
      <c r="D1" s="60">
        <v>29</v>
      </c>
      <c r="E1" s="61" t="s">
        <v>30</v>
      </c>
      <c r="F1" s="43"/>
      <c r="G1" s="44"/>
      <c r="H1" s="45"/>
      <c r="I1" s="45"/>
      <c r="J1" s="45"/>
    </row>
    <row r="2" spans="1:10" s="11" customFormat="1" ht="42" customHeight="1">
      <c r="A2" s="49"/>
      <c r="B2" s="58" t="s">
        <v>31</v>
      </c>
      <c r="C2" s="46" t="s">
        <v>7</v>
      </c>
      <c r="D2" s="46" t="s">
        <v>2</v>
      </c>
      <c r="E2" s="46" t="s">
        <v>8</v>
      </c>
      <c r="F2" s="46" t="s">
        <v>9</v>
      </c>
      <c r="G2" s="47" t="s">
        <v>27</v>
      </c>
      <c r="H2" s="47" t="s">
        <v>25</v>
      </c>
      <c r="I2" s="57" t="s">
        <v>26</v>
      </c>
      <c r="J2" s="88" t="s">
        <v>10</v>
      </c>
    </row>
    <row r="3" spans="1:10" s="11" customFormat="1" ht="24" customHeight="1" thickBot="1">
      <c r="A3" s="49"/>
      <c r="B3" s="91" t="s">
        <v>11</v>
      </c>
      <c r="C3" s="92"/>
      <c r="D3" s="92"/>
      <c r="E3" s="93"/>
      <c r="F3" s="94"/>
      <c r="G3" s="74">
        <f>SUM(G4:G203)</f>
        <v>0</v>
      </c>
      <c r="H3" s="74">
        <f>SUM(H4:H203)</f>
        <v>0</v>
      </c>
      <c r="I3" s="75">
        <f>SUM(I4:I203)</f>
        <v>0</v>
      </c>
      <c r="J3" s="89">
        <f>SUM(J4:J203)</f>
        <v>0</v>
      </c>
    </row>
    <row r="4" spans="1:10" ht="21" customHeight="1" thickBot="1">
      <c r="A4" s="50">
        <v>1</v>
      </c>
      <c r="B4" s="63"/>
      <c r="C4" s="62"/>
      <c r="D4" s="6"/>
      <c r="E4" s="76"/>
      <c r="F4" s="76"/>
      <c r="G4" s="67"/>
      <c r="H4" s="67"/>
      <c r="I4" s="67"/>
      <c r="J4" s="66">
        <f aca="true" t="shared" si="0" ref="J4:J35">SUM(G4:I4)</f>
        <v>0</v>
      </c>
    </row>
    <row r="5" spans="1:10" ht="21" customHeight="1">
      <c r="A5" s="51">
        <v>2</v>
      </c>
      <c r="B5" s="59" t="str">
        <f>IF($B$4=0," ",$B$4)</f>
        <v> </v>
      </c>
      <c r="C5" s="7" t="str">
        <f>IF($C$4=0," ",$C$4)</f>
        <v> </v>
      </c>
      <c r="D5" s="8" t="str">
        <f>IF($D$4=0," ",$D$4)</f>
        <v> </v>
      </c>
      <c r="E5" s="77"/>
      <c r="F5" s="76"/>
      <c r="G5" s="67"/>
      <c r="H5" s="67"/>
      <c r="I5" s="67"/>
      <c r="J5" s="66">
        <f t="shared" si="0"/>
        <v>0</v>
      </c>
    </row>
    <row r="6" spans="1:10" ht="21" customHeight="1">
      <c r="A6" s="51">
        <v>3</v>
      </c>
      <c r="B6" s="59" t="str">
        <f>IF($B$4=0," ",$B$4)</f>
        <v> </v>
      </c>
      <c r="C6" s="7" t="str">
        <f>IF($C$4=0," ",$C$4)</f>
        <v> </v>
      </c>
      <c r="D6" s="8" t="str">
        <f aca="true" t="shared" si="1" ref="D6:D69">IF($D$4=0," ",$D$4)</f>
        <v> </v>
      </c>
      <c r="E6" s="77"/>
      <c r="F6" s="76"/>
      <c r="G6" s="67"/>
      <c r="H6" s="67"/>
      <c r="I6" s="67"/>
      <c r="J6" s="66">
        <f t="shared" si="0"/>
        <v>0</v>
      </c>
    </row>
    <row r="7" spans="1:10" ht="21" customHeight="1">
      <c r="A7" s="51">
        <v>4</v>
      </c>
      <c r="B7" s="59" t="str">
        <f aca="true" t="shared" si="2" ref="B7:B70">IF($B$4=0," ",$B$4)</f>
        <v> </v>
      </c>
      <c r="C7" s="7" t="str">
        <f aca="true" t="shared" si="3" ref="C7:C70">IF($C$4=0," ",$C$4)</f>
        <v> </v>
      </c>
      <c r="D7" s="8" t="str">
        <f t="shared" si="1"/>
        <v> </v>
      </c>
      <c r="E7" s="77"/>
      <c r="F7" s="76"/>
      <c r="G7" s="67"/>
      <c r="H7" s="67"/>
      <c r="I7" s="67"/>
      <c r="J7" s="66">
        <f t="shared" si="0"/>
        <v>0</v>
      </c>
    </row>
    <row r="8" spans="1:10" ht="21" customHeight="1">
      <c r="A8" s="51">
        <v>5</v>
      </c>
      <c r="B8" s="59" t="str">
        <f t="shared" si="2"/>
        <v> </v>
      </c>
      <c r="C8" s="7" t="str">
        <f t="shared" si="3"/>
        <v> </v>
      </c>
      <c r="D8" s="8" t="str">
        <f t="shared" si="1"/>
        <v> </v>
      </c>
      <c r="E8" s="77"/>
      <c r="F8" s="76"/>
      <c r="G8" s="67"/>
      <c r="H8" s="67"/>
      <c r="I8" s="67"/>
      <c r="J8" s="66">
        <f t="shared" si="0"/>
        <v>0</v>
      </c>
    </row>
    <row r="9" spans="1:10" ht="21" customHeight="1">
      <c r="A9" s="51">
        <v>6</v>
      </c>
      <c r="B9" s="59" t="str">
        <f t="shared" si="2"/>
        <v> </v>
      </c>
      <c r="C9" s="7" t="str">
        <f t="shared" si="3"/>
        <v> </v>
      </c>
      <c r="D9" s="8" t="str">
        <f t="shared" si="1"/>
        <v> </v>
      </c>
      <c r="E9" s="77"/>
      <c r="F9" s="76"/>
      <c r="G9" s="67"/>
      <c r="H9" s="67"/>
      <c r="I9" s="67"/>
      <c r="J9" s="66">
        <f t="shared" si="0"/>
        <v>0</v>
      </c>
    </row>
    <row r="10" spans="1:10" ht="21" customHeight="1">
      <c r="A10" s="51">
        <v>7</v>
      </c>
      <c r="B10" s="59" t="str">
        <f t="shared" si="2"/>
        <v> </v>
      </c>
      <c r="C10" s="7" t="str">
        <f t="shared" si="3"/>
        <v> </v>
      </c>
      <c r="D10" s="8" t="str">
        <f t="shared" si="1"/>
        <v> </v>
      </c>
      <c r="E10" s="77"/>
      <c r="F10" s="76"/>
      <c r="G10" s="67"/>
      <c r="H10" s="67"/>
      <c r="I10" s="67"/>
      <c r="J10" s="66">
        <f t="shared" si="0"/>
        <v>0</v>
      </c>
    </row>
    <row r="11" spans="1:10" ht="21" customHeight="1">
      <c r="A11" s="51">
        <v>8</v>
      </c>
      <c r="B11" s="59" t="str">
        <f t="shared" si="2"/>
        <v> </v>
      </c>
      <c r="C11" s="7" t="str">
        <f t="shared" si="3"/>
        <v> </v>
      </c>
      <c r="D11" s="8" t="str">
        <f t="shared" si="1"/>
        <v> </v>
      </c>
      <c r="E11" s="77"/>
      <c r="F11" s="76"/>
      <c r="G11" s="67"/>
      <c r="H11" s="67"/>
      <c r="I11" s="67"/>
      <c r="J11" s="66">
        <f t="shared" si="0"/>
        <v>0</v>
      </c>
    </row>
    <row r="12" spans="1:10" ht="21" customHeight="1">
      <c r="A12" s="51">
        <v>9</v>
      </c>
      <c r="B12" s="59" t="str">
        <f t="shared" si="2"/>
        <v> </v>
      </c>
      <c r="C12" s="7" t="str">
        <f t="shared" si="3"/>
        <v> </v>
      </c>
      <c r="D12" s="8" t="str">
        <f t="shared" si="1"/>
        <v> </v>
      </c>
      <c r="E12" s="77"/>
      <c r="F12" s="76"/>
      <c r="G12" s="67"/>
      <c r="H12" s="67"/>
      <c r="I12" s="67"/>
      <c r="J12" s="66">
        <f t="shared" si="0"/>
        <v>0</v>
      </c>
    </row>
    <row r="13" spans="1:13" ht="21" customHeight="1">
      <c r="A13" s="51">
        <v>10</v>
      </c>
      <c r="B13" s="59" t="str">
        <f t="shared" si="2"/>
        <v> </v>
      </c>
      <c r="C13" s="7" t="str">
        <f t="shared" si="3"/>
        <v> </v>
      </c>
      <c r="D13" s="8" t="str">
        <f t="shared" si="1"/>
        <v> </v>
      </c>
      <c r="E13" s="77"/>
      <c r="F13" s="76"/>
      <c r="G13" s="67"/>
      <c r="H13" s="67"/>
      <c r="I13" s="67"/>
      <c r="J13" s="66">
        <f t="shared" si="0"/>
        <v>0</v>
      </c>
      <c r="L13" s="2"/>
      <c r="M13" s="2"/>
    </row>
    <row r="14" spans="1:13" ht="21" customHeight="1">
      <c r="A14" s="51">
        <v>11</v>
      </c>
      <c r="B14" s="59" t="str">
        <f t="shared" si="2"/>
        <v> </v>
      </c>
      <c r="C14" s="7" t="str">
        <f t="shared" si="3"/>
        <v> </v>
      </c>
      <c r="D14" s="8" t="str">
        <f t="shared" si="1"/>
        <v> </v>
      </c>
      <c r="E14" s="77"/>
      <c r="F14" s="76"/>
      <c r="G14" s="67"/>
      <c r="H14" s="67"/>
      <c r="I14" s="67"/>
      <c r="J14" s="66">
        <f t="shared" si="0"/>
        <v>0</v>
      </c>
      <c r="L14" s="2"/>
      <c r="M14" s="2"/>
    </row>
    <row r="15" spans="1:13" ht="21" customHeight="1">
      <c r="A15" s="51">
        <v>12</v>
      </c>
      <c r="B15" s="59" t="str">
        <f t="shared" si="2"/>
        <v> </v>
      </c>
      <c r="C15" s="7" t="str">
        <f t="shared" si="3"/>
        <v> </v>
      </c>
      <c r="D15" s="8" t="str">
        <f t="shared" si="1"/>
        <v> </v>
      </c>
      <c r="E15" s="77"/>
      <c r="F15" s="76"/>
      <c r="G15" s="67"/>
      <c r="H15" s="67"/>
      <c r="I15" s="67"/>
      <c r="J15" s="66">
        <f t="shared" si="0"/>
        <v>0</v>
      </c>
      <c r="L15" s="2"/>
      <c r="M15" s="2"/>
    </row>
    <row r="16" spans="1:13" ht="21" customHeight="1">
      <c r="A16" s="51">
        <v>13</v>
      </c>
      <c r="B16" s="59" t="str">
        <f t="shared" si="2"/>
        <v> </v>
      </c>
      <c r="C16" s="7" t="str">
        <f t="shared" si="3"/>
        <v> </v>
      </c>
      <c r="D16" s="8" t="str">
        <f t="shared" si="1"/>
        <v> </v>
      </c>
      <c r="E16" s="77"/>
      <c r="F16" s="76"/>
      <c r="G16" s="67"/>
      <c r="H16" s="67"/>
      <c r="I16" s="67"/>
      <c r="J16" s="66">
        <f t="shared" si="0"/>
        <v>0</v>
      </c>
      <c r="L16" s="2"/>
      <c r="M16" s="2"/>
    </row>
    <row r="17" spans="1:13" ht="21" customHeight="1">
      <c r="A17" s="51">
        <v>14</v>
      </c>
      <c r="B17" s="59" t="str">
        <f t="shared" si="2"/>
        <v> </v>
      </c>
      <c r="C17" s="7" t="str">
        <f t="shared" si="3"/>
        <v> </v>
      </c>
      <c r="D17" s="8" t="str">
        <f t="shared" si="1"/>
        <v> </v>
      </c>
      <c r="E17" s="77"/>
      <c r="F17" s="76"/>
      <c r="G17" s="67"/>
      <c r="H17" s="67"/>
      <c r="I17" s="67"/>
      <c r="J17" s="66">
        <f t="shared" si="0"/>
        <v>0</v>
      </c>
      <c r="L17" s="2"/>
      <c r="M17" s="2"/>
    </row>
    <row r="18" spans="1:13" ht="21" customHeight="1">
      <c r="A18" s="51">
        <v>15</v>
      </c>
      <c r="B18" s="59" t="str">
        <f t="shared" si="2"/>
        <v> </v>
      </c>
      <c r="C18" s="7" t="str">
        <f t="shared" si="3"/>
        <v> </v>
      </c>
      <c r="D18" s="8" t="str">
        <f t="shared" si="1"/>
        <v> </v>
      </c>
      <c r="E18" s="77"/>
      <c r="F18" s="76"/>
      <c r="G18" s="67"/>
      <c r="H18" s="67"/>
      <c r="I18" s="67"/>
      <c r="J18" s="66">
        <f t="shared" si="0"/>
        <v>0</v>
      </c>
      <c r="L18" s="2"/>
      <c r="M18" s="2"/>
    </row>
    <row r="19" spans="1:13" ht="21" customHeight="1">
      <c r="A19" s="51">
        <v>16</v>
      </c>
      <c r="B19" s="59" t="str">
        <f t="shared" si="2"/>
        <v> </v>
      </c>
      <c r="C19" s="7" t="str">
        <f t="shared" si="3"/>
        <v> </v>
      </c>
      <c r="D19" s="8" t="str">
        <f t="shared" si="1"/>
        <v> </v>
      </c>
      <c r="E19" s="77"/>
      <c r="F19" s="76"/>
      <c r="G19" s="67"/>
      <c r="H19" s="67"/>
      <c r="I19" s="67"/>
      <c r="J19" s="66">
        <f t="shared" si="0"/>
        <v>0</v>
      </c>
      <c r="L19" s="2"/>
      <c r="M19" s="2"/>
    </row>
    <row r="20" spans="1:13" ht="21" customHeight="1">
      <c r="A20" s="51">
        <v>17</v>
      </c>
      <c r="B20" s="59" t="str">
        <f t="shared" si="2"/>
        <v> </v>
      </c>
      <c r="C20" s="7" t="str">
        <f t="shared" si="3"/>
        <v> </v>
      </c>
      <c r="D20" s="8" t="str">
        <f t="shared" si="1"/>
        <v> </v>
      </c>
      <c r="E20" s="77"/>
      <c r="F20" s="76"/>
      <c r="G20" s="67"/>
      <c r="H20" s="67"/>
      <c r="I20" s="67"/>
      <c r="J20" s="66">
        <f t="shared" si="0"/>
        <v>0</v>
      </c>
      <c r="L20" s="2"/>
      <c r="M20" s="2"/>
    </row>
    <row r="21" spans="1:13" ht="21" customHeight="1">
      <c r="A21" s="51">
        <v>18</v>
      </c>
      <c r="B21" s="59" t="str">
        <f t="shared" si="2"/>
        <v> </v>
      </c>
      <c r="C21" s="7" t="str">
        <f t="shared" si="3"/>
        <v> </v>
      </c>
      <c r="D21" s="8" t="str">
        <f t="shared" si="1"/>
        <v> </v>
      </c>
      <c r="E21" s="77"/>
      <c r="F21" s="76"/>
      <c r="G21" s="67"/>
      <c r="H21" s="67"/>
      <c r="I21" s="67"/>
      <c r="J21" s="66">
        <f t="shared" si="0"/>
        <v>0</v>
      </c>
      <c r="L21" s="2"/>
      <c r="M21" s="2"/>
    </row>
    <row r="22" spans="1:13" ht="21" customHeight="1">
      <c r="A22" s="51">
        <v>19</v>
      </c>
      <c r="B22" s="59" t="str">
        <f t="shared" si="2"/>
        <v> </v>
      </c>
      <c r="C22" s="7" t="str">
        <f t="shared" si="3"/>
        <v> </v>
      </c>
      <c r="D22" s="8" t="str">
        <f t="shared" si="1"/>
        <v> </v>
      </c>
      <c r="E22" s="77"/>
      <c r="F22" s="76"/>
      <c r="G22" s="67"/>
      <c r="H22" s="67"/>
      <c r="I22" s="67"/>
      <c r="J22" s="66">
        <f t="shared" si="0"/>
        <v>0</v>
      </c>
      <c r="L22" s="2"/>
      <c r="M22" s="2"/>
    </row>
    <row r="23" spans="1:13" ht="21" customHeight="1">
      <c r="A23" s="51">
        <v>20</v>
      </c>
      <c r="B23" s="59" t="str">
        <f t="shared" si="2"/>
        <v> </v>
      </c>
      <c r="C23" s="7" t="str">
        <f t="shared" si="3"/>
        <v> </v>
      </c>
      <c r="D23" s="8" t="str">
        <f t="shared" si="1"/>
        <v> </v>
      </c>
      <c r="E23" s="77"/>
      <c r="F23" s="76"/>
      <c r="G23" s="67"/>
      <c r="H23" s="67"/>
      <c r="I23" s="67"/>
      <c r="J23" s="66">
        <f t="shared" si="0"/>
        <v>0</v>
      </c>
      <c r="L23" s="2"/>
      <c r="M23" s="2"/>
    </row>
    <row r="24" spans="1:13" ht="21" customHeight="1">
      <c r="A24" s="51">
        <v>21</v>
      </c>
      <c r="B24" s="59" t="str">
        <f t="shared" si="2"/>
        <v> </v>
      </c>
      <c r="C24" s="7" t="str">
        <f t="shared" si="3"/>
        <v> </v>
      </c>
      <c r="D24" s="8" t="str">
        <f t="shared" si="1"/>
        <v> </v>
      </c>
      <c r="E24" s="77"/>
      <c r="F24" s="76"/>
      <c r="G24" s="67"/>
      <c r="H24" s="67"/>
      <c r="I24" s="67"/>
      <c r="J24" s="66">
        <f t="shared" si="0"/>
        <v>0</v>
      </c>
      <c r="L24" s="2"/>
      <c r="M24" s="2"/>
    </row>
    <row r="25" spans="1:10" ht="21" customHeight="1">
      <c r="A25" s="51">
        <v>22</v>
      </c>
      <c r="B25" s="59" t="str">
        <f t="shared" si="2"/>
        <v> </v>
      </c>
      <c r="C25" s="7" t="str">
        <f t="shared" si="3"/>
        <v> </v>
      </c>
      <c r="D25" s="8" t="str">
        <f t="shared" si="1"/>
        <v> </v>
      </c>
      <c r="E25" s="77"/>
      <c r="F25" s="76"/>
      <c r="G25" s="67"/>
      <c r="H25" s="67"/>
      <c r="I25" s="67"/>
      <c r="J25" s="66">
        <f t="shared" si="0"/>
        <v>0</v>
      </c>
    </row>
    <row r="26" spans="1:10" ht="21" customHeight="1">
      <c r="A26" s="51">
        <v>23</v>
      </c>
      <c r="B26" s="59" t="str">
        <f t="shared" si="2"/>
        <v> </v>
      </c>
      <c r="C26" s="7" t="str">
        <f t="shared" si="3"/>
        <v> </v>
      </c>
      <c r="D26" s="8" t="str">
        <f t="shared" si="1"/>
        <v> </v>
      </c>
      <c r="E26" s="77"/>
      <c r="F26" s="76"/>
      <c r="G26" s="67"/>
      <c r="H26" s="67"/>
      <c r="I26" s="67"/>
      <c r="J26" s="66">
        <f t="shared" si="0"/>
        <v>0</v>
      </c>
    </row>
    <row r="27" spans="1:10" ht="21" customHeight="1">
      <c r="A27" s="51">
        <v>24</v>
      </c>
      <c r="B27" s="59" t="str">
        <f t="shared" si="2"/>
        <v> </v>
      </c>
      <c r="C27" s="7" t="str">
        <f t="shared" si="3"/>
        <v> </v>
      </c>
      <c r="D27" s="8" t="str">
        <f t="shared" si="1"/>
        <v> </v>
      </c>
      <c r="E27" s="77"/>
      <c r="F27" s="76"/>
      <c r="G27" s="67"/>
      <c r="H27" s="67"/>
      <c r="I27" s="67"/>
      <c r="J27" s="66">
        <f t="shared" si="0"/>
        <v>0</v>
      </c>
    </row>
    <row r="28" spans="1:10" ht="21" customHeight="1">
      <c r="A28" s="51">
        <v>25</v>
      </c>
      <c r="B28" s="59" t="str">
        <f t="shared" si="2"/>
        <v> </v>
      </c>
      <c r="C28" s="7" t="str">
        <f t="shared" si="3"/>
        <v> </v>
      </c>
      <c r="D28" s="8" t="str">
        <f t="shared" si="1"/>
        <v> </v>
      </c>
      <c r="E28" s="77"/>
      <c r="F28" s="76"/>
      <c r="G28" s="67"/>
      <c r="H28" s="67"/>
      <c r="I28" s="67"/>
      <c r="J28" s="66">
        <f t="shared" si="0"/>
        <v>0</v>
      </c>
    </row>
    <row r="29" spans="1:10" ht="21" customHeight="1">
      <c r="A29" s="51">
        <v>26</v>
      </c>
      <c r="B29" s="59" t="str">
        <f t="shared" si="2"/>
        <v> </v>
      </c>
      <c r="C29" s="7" t="str">
        <f t="shared" si="3"/>
        <v> </v>
      </c>
      <c r="D29" s="8" t="str">
        <f t="shared" si="1"/>
        <v> </v>
      </c>
      <c r="E29" s="77"/>
      <c r="F29" s="76"/>
      <c r="G29" s="67"/>
      <c r="H29" s="67"/>
      <c r="I29" s="67"/>
      <c r="J29" s="66">
        <f t="shared" si="0"/>
        <v>0</v>
      </c>
    </row>
    <row r="30" spans="1:10" ht="21" customHeight="1">
      <c r="A30" s="51">
        <v>27</v>
      </c>
      <c r="B30" s="59" t="str">
        <f t="shared" si="2"/>
        <v> </v>
      </c>
      <c r="C30" s="7" t="str">
        <f t="shared" si="3"/>
        <v> </v>
      </c>
      <c r="D30" s="8" t="str">
        <f t="shared" si="1"/>
        <v> </v>
      </c>
      <c r="E30" s="77"/>
      <c r="F30" s="76"/>
      <c r="G30" s="67"/>
      <c r="H30" s="67"/>
      <c r="I30" s="67"/>
      <c r="J30" s="66">
        <f t="shared" si="0"/>
        <v>0</v>
      </c>
    </row>
    <row r="31" spans="1:10" ht="21" customHeight="1">
      <c r="A31" s="51">
        <v>28</v>
      </c>
      <c r="B31" s="59" t="str">
        <f t="shared" si="2"/>
        <v> </v>
      </c>
      <c r="C31" s="7" t="str">
        <f t="shared" si="3"/>
        <v> </v>
      </c>
      <c r="D31" s="8" t="str">
        <f t="shared" si="1"/>
        <v> </v>
      </c>
      <c r="E31" s="77"/>
      <c r="F31" s="76"/>
      <c r="G31" s="67"/>
      <c r="H31" s="67"/>
      <c r="I31" s="67"/>
      <c r="J31" s="66">
        <f t="shared" si="0"/>
        <v>0</v>
      </c>
    </row>
    <row r="32" spans="1:10" ht="21" customHeight="1">
      <c r="A32" s="51">
        <v>29</v>
      </c>
      <c r="B32" s="59" t="str">
        <f t="shared" si="2"/>
        <v> </v>
      </c>
      <c r="C32" s="7" t="str">
        <f t="shared" si="3"/>
        <v> </v>
      </c>
      <c r="D32" s="8" t="str">
        <f t="shared" si="1"/>
        <v> </v>
      </c>
      <c r="E32" s="77"/>
      <c r="F32" s="76"/>
      <c r="G32" s="67"/>
      <c r="H32" s="67"/>
      <c r="I32" s="67"/>
      <c r="J32" s="66">
        <f t="shared" si="0"/>
        <v>0</v>
      </c>
    </row>
    <row r="33" spans="1:10" ht="21" customHeight="1">
      <c r="A33" s="51">
        <v>30</v>
      </c>
      <c r="B33" s="59" t="str">
        <f t="shared" si="2"/>
        <v> </v>
      </c>
      <c r="C33" s="7" t="str">
        <f t="shared" si="3"/>
        <v> </v>
      </c>
      <c r="D33" s="8" t="str">
        <f t="shared" si="1"/>
        <v> </v>
      </c>
      <c r="E33" s="77"/>
      <c r="F33" s="76"/>
      <c r="G33" s="67"/>
      <c r="H33" s="67"/>
      <c r="I33" s="67"/>
      <c r="J33" s="66">
        <f t="shared" si="0"/>
        <v>0</v>
      </c>
    </row>
    <row r="34" spans="1:10" ht="21" customHeight="1">
      <c r="A34" s="51">
        <v>31</v>
      </c>
      <c r="B34" s="59" t="str">
        <f t="shared" si="2"/>
        <v> </v>
      </c>
      <c r="C34" s="7" t="str">
        <f t="shared" si="3"/>
        <v> </v>
      </c>
      <c r="D34" s="8" t="str">
        <f t="shared" si="1"/>
        <v> </v>
      </c>
      <c r="E34" s="77"/>
      <c r="F34" s="76"/>
      <c r="G34" s="67"/>
      <c r="H34" s="67"/>
      <c r="I34" s="67"/>
      <c r="J34" s="66">
        <f t="shared" si="0"/>
        <v>0</v>
      </c>
    </row>
    <row r="35" spans="1:10" ht="21" customHeight="1">
      <c r="A35" s="51">
        <v>32</v>
      </c>
      <c r="B35" s="59" t="str">
        <f t="shared" si="2"/>
        <v> </v>
      </c>
      <c r="C35" s="7" t="str">
        <f t="shared" si="3"/>
        <v> </v>
      </c>
      <c r="D35" s="8" t="str">
        <f t="shared" si="1"/>
        <v> </v>
      </c>
      <c r="E35" s="77"/>
      <c r="F35" s="76"/>
      <c r="G35" s="67"/>
      <c r="H35" s="67"/>
      <c r="I35" s="67"/>
      <c r="J35" s="66">
        <f t="shared" si="0"/>
        <v>0</v>
      </c>
    </row>
    <row r="36" spans="1:10" ht="21" customHeight="1">
      <c r="A36" s="51">
        <v>33</v>
      </c>
      <c r="B36" s="59" t="str">
        <f t="shared" si="2"/>
        <v> </v>
      </c>
      <c r="C36" s="7" t="str">
        <f t="shared" si="3"/>
        <v> </v>
      </c>
      <c r="D36" s="8" t="str">
        <f t="shared" si="1"/>
        <v> </v>
      </c>
      <c r="E36" s="77"/>
      <c r="F36" s="76"/>
      <c r="G36" s="67"/>
      <c r="H36" s="67"/>
      <c r="I36" s="67"/>
      <c r="J36" s="66">
        <f aca="true" t="shared" si="4" ref="J36:J67">SUM(G36:I36)</f>
        <v>0</v>
      </c>
    </row>
    <row r="37" spans="1:10" ht="21" customHeight="1">
      <c r="A37" s="51">
        <v>34</v>
      </c>
      <c r="B37" s="59" t="str">
        <f t="shared" si="2"/>
        <v> </v>
      </c>
      <c r="C37" s="7" t="str">
        <f t="shared" si="3"/>
        <v> </v>
      </c>
      <c r="D37" s="8" t="str">
        <f t="shared" si="1"/>
        <v> </v>
      </c>
      <c r="E37" s="77"/>
      <c r="F37" s="76"/>
      <c r="G37" s="67"/>
      <c r="H37" s="67"/>
      <c r="I37" s="67"/>
      <c r="J37" s="66">
        <f t="shared" si="4"/>
        <v>0</v>
      </c>
    </row>
    <row r="38" spans="1:10" ht="21" customHeight="1">
      <c r="A38" s="51">
        <v>35</v>
      </c>
      <c r="B38" s="59" t="str">
        <f t="shared" si="2"/>
        <v> </v>
      </c>
      <c r="C38" s="7" t="str">
        <f t="shared" si="3"/>
        <v> </v>
      </c>
      <c r="D38" s="8" t="str">
        <f t="shared" si="1"/>
        <v> </v>
      </c>
      <c r="E38" s="77"/>
      <c r="F38" s="76"/>
      <c r="G38" s="67"/>
      <c r="H38" s="67"/>
      <c r="I38" s="67"/>
      <c r="J38" s="66">
        <f t="shared" si="4"/>
        <v>0</v>
      </c>
    </row>
    <row r="39" spans="1:10" ht="21" customHeight="1">
      <c r="A39" s="51">
        <v>36</v>
      </c>
      <c r="B39" s="59" t="str">
        <f t="shared" si="2"/>
        <v> </v>
      </c>
      <c r="C39" s="7" t="str">
        <f t="shared" si="3"/>
        <v> </v>
      </c>
      <c r="D39" s="8" t="str">
        <f t="shared" si="1"/>
        <v> </v>
      </c>
      <c r="E39" s="77"/>
      <c r="F39" s="76"/>
      <c r="G39" s="67"/>
      <c r="H39" s="67"/>
      <c r="I39" s="67"/>
      <c r="J39" s="66">
        <f t="shared" si="4"/>
        <v>0</v>
      </c>
    </row>
    <row r="40" spans="1:10" ht="21" customHeight="1">
      <c r="A40" s="51">
        <v>37</v>
      </c>
      <c r="B40" s="59" t="str">
        <f t="shared" si="2"/>
        <v> </v>
      </c>
      <c r="C40" s="7" t="str">
        <f t="shared" si="3"/>
        <v> </v>
      </c>
      <c r="D40" s="8" t="str">
        <f t="shared" si="1"/>
        <v> </v>
      </c>
      <c r="E40" s="77"/>
      <c r="F40" s="76"/>
      <c r="G40" s="67"/>
      <c r="H40" s="67"/>
      <c r="I40" s="67"/>
      <c r="J40" s="66">
        <f t="shared" si="4"/>
        <v>0</v>
      </c>
    </row>
    <row r="41" spans="1:10" ht="21" customHeight="1">
      <c r="A41" s="51">
        <v>38</v>
      </c>
      <c r="B41" s="59" t="str">
        <f t="shared" si="2"/>
        <v> </v>
      </c>
      <c r="C41" s="7" t="str">
        <f t="shared" si="3"/>
        <v> </v>
      </c>
      <c r="D41" s="8" t="str">
        <f t="shared" si="1"/>
        <v> </v>
      </c>
      <c r="E41" s="77"/>
      <c r="F41" s="76"/>
      <c r="G41" s="67"/>
      <c r="H41" s="67"/>
      <c r="I41" s="67"/>
      <c r="J41" s="66">
        <f t="shared" si="4"/>
        <v>0</v>
      </c>
    </row>
    <row r="42" spans="1:10" ht="21" customHeight="1">
      <c r="A42" s="51">
        <v>39</v>
      </c>
      <c r="B42" s="59" t="str">
        <f t="shared" si="2"/>
        <v> </v>
      </c>
      <c r="C42" s="7" t="str">
        <f t="shared" si="3"/>
        <v> </v>
      </c>
      <c r="D42" s="8" t="str">
        <f t="shared" si="1"/>
        <v> </v>
      </c>
      <c r="E42" s="77"/>
      <c r="F42" s="76"/>
      <c r="G42" s="67"/>
      <c r="H42" s="67"/>
      <c r="I42" s="67"/>
      <c r="J42" s="66">
        <f t="shared" si="4"/>
        <v>0</v>
      </c>
    </row>
    <row r="43" spans="1:10" ht="21" customHeight="1">
      <c r="A43" s="51">
        <v>40</v>
      </c>
      <c r="B43" s="59" t="str">
        <f t="shared" si="2"/>
        <v> </v>
      </c>
      <c r="C43" s="7" t="str">
        <f t="shared" si="3"/>
        <v> </v>
      </c>
      <c r="D43" s="8" t="str">
        <f t="shared" si="1"/>
        <v> </v>
      </c>
      <c r="E43" s="77"/>
      <c r="F43" s="76"/>
      <c r="G43" s="67"/>
      <c r="H43" s="67"/>
      <c r="I43" s="67"/>
      <c r="J43" s="66">
        <f t="shared" si="4"/>
        <v>0</v>
      </c>
    </row>
    <row r="44" spans="1:10" ht="21" customHeight="1">
      <c r="A44" s="51">
        <v>41</v>
      </c>
      <c r="B44" s="59" t="str">
        <f t="shared" si="2"/>
        <v> </v>
      </c>
      <c r="C44" s="7" t="str">
        <f t="shared" si="3"/>
        <v> </v>
      </c>
      <c r="D44" s="8" t="str">
        <f t="shared" si="1"/>
        <v> </v>
      </c>
      <c r="E44" s="77"/>
      <c r="F44" s="76"/>
      <c r="G44" s="67"/>
      <c r="H44" s="67"/>
      <c r="I44" s="67"/>
      <c r="J44" s="66">
        <f t="shared" si="4"/>
        <v>0</v>
      </c>
    </row>
    <row r="45" spans="1:10" ht="21" customHeight="1">
      <c r="A45" s="51">
        <v>42</v>
      </c>
      <c r="B45" s="59" t="str">
        <f t="shared" si="2"/>
        <v> </v>
      </c>
      <c r="C45" s="7" t="str">
        <f t="shared" si="3"/>
        <v> </v>
      </c>
      <c r="D45" s="8" t="str">
        <f t="shared" si="1"/>
        <v> </v>
      </c>
      <c r="E45" s="77"/>
      <c r="F45" s="76"/>
      <c r="G45" s="67"/>
      <c r="H45" s="67"/>
      <c r="I45" s="67"/>
      <c r="J45" s="66">
        <f t="shared" si="4"/>
        <v>0</v>
      </c>
    </row>
    <row r="46" spans="1:10" ht="21" customHeight="1">
      <c r="A46" s="51">
        <v>43</v>
      </c>
      <c r="B46" s="59" t="str">
        <f t="shared" si="2"/>
        <v> </v>
      </c>
      <c r="C46" s="7" t="str">
        <f t="shared" si="3"/>
        <v> </v>
      </c>
      <c r="D46" s="8" t="str">
        <f t="shared" si="1"/>
        <v> </v>
      </c>
      <c r="E46" s="77"/>
      <c r="F46" s="76"/>
      <c r="G46" s="67"/>
      <c r="H46" s="67"/>
      <c r="I46" s="67"/>
      <c r="J46" s="66">
        <f t="shared" si="4"/>
        <v>0</v>
      </c>
    </row>
    <row r="47" spans="1:10" ht="21" customHeight="1">
      <c r="A47" s="51">
        <v>44</v>
      </c>
      <c r="B47" s="59" t="str">
        <f t="shared" si="2"/>
        <v> </v>
      </c>
      <c r="C47" s="7" t="str">
        <f t="shared" si="3"/>
        <v> </v>
      </c>
      <c r="D47" s="8" t="str">
        <f t="shared" si="1"/>
        <v> </v>
      </c>
      <c r="E47" s="77"/>
      <c r="F47" s="76"/>
      <c r="G47" s="67"/>
      <c r="H47" s="67"/>
      <c r="I47" s="67"/>
      <c r="J47" s="66">
        <f t="shared" si="4"/>
        <v>0</v>
      </c>
    </row>
    <row r="48" spans="1:10" ht="21" customHeight="1">
      <c r="A48" s="51">
        <v>45</v>
      </c>
      <c r="B48" s="59" t="str">
        <f t="shared" si="2"/>
        <v> </v>
      </c>
      <c r="C48" s="7" t="str">
        <f t="shared" si="3"/>
        <v> </v>
      </c>
      <c r="D48" s="8" t="str">
        <f t="shared" si="1"/>
        <v> </v>
      </c>
      <c r="E48" s="77"/>
      <c r="F48" s="76"/>
      <c r="G48" s="67"/>
      <c r="H48" s="67"/>
      <c r="I48" s="68"/>
      <c r="J48" s="90">
        <f t="shared" si="4"/>
        <v>0</v>
      </c>
    </row>
    <row r="49" spans="1:10" ht="21" customHeight="1">
      <c r="A49" s="51">
        <v>46</v>
      </c>
      <c r="B49" s="59" t="str">
        <f t="shared" si="2"/>
        <v> </v>
      </c>
      <c r="C49" s="7" t="str">
        <f t="shared" si="3"/>
        <v> </v>
      </c>
      <c r="D49" s="8" t="str">
        <f t="shared" si="1"/>
        <v> </v>
      </c>
      <c r="E49" s="9"/>
      <c r="F49" s="10"/>
      <c r="G49" s="67"/>
      <c r="H49" s="68"/>
      <c r="I49" s="68"/>
      <c r="J49" s="90">
        <f t="shared" si="4"/>
        <v>0</v>
      </c>
    </row>
    <row r="50" spans="1:10" ht="21" customHeight="1">
      <c r="A50" s="51">
        <v>47</v>
      </c>
      <c r="B50" s="59" t="str">
        <f t="shared" si="2"/>
        <v> </v>
      </c>
      <c r="C50" s="7" t="str">
        <f t="shared" si="3"/>
        <v> </v>
      </c>
      <c r="D50" s="8" t="str">
        <f t="shared" si="1"/>
        <v> </v>
      </c>
      <c r="E50" s="9"/>
      <c r="F50" s="10"/>
      <c r="G50" s="67"/>
      <c r="H50" s="68"/>
      <c r="I50" s="68"/>
      <c r="J50" s="90">
        <f t="shared" si="4"/>
        <v>0</v>
      </c>
    </row>
    <row r="51" spans="1:10" ht="21" customHeight="1">
      <c r="A51" s="51">
        <v>48</v>
      </c>
      <c r="B51" s="59" t="str">
        <f t="shared" si="2"/>
        <v> </v>
      </c>
      <c r="C51" s="7" t="str">
        <f t="shared" si="3"/>
        <v> </v>
      </c>
      <c r="D51" s="8" t="str">
        <f t="shared" si="1"/>
        <v> </v>
      </c>
      <c r="E51" s="9"/>
      <c r="F51" s="10"/>
      <c r="G51" s="67"/>
      <c r="H51" s="68"/>
      <c r="I51" s="68"/>
      <c r="J51" s="90">
        <f t="shared" si="4"/>
        <v>0</v>
      </c>
    </row>
    <row r="52" spans="1:10" ht="21" customHeight="1">
      <c r="A52" s="51">
        <v>49</v>
      </c>
      <c r="B52" s="59" t="str">
        <f t="shared" si="2"/>
        <v> </v>
      </c>
      <c r="C52" s="7" t="str">
        <f t="shared" si="3"/>
        <v> </v>
      </c>
      <c r="D52" s="8" t="str">
        <f t="shared" si="1"/>
        <v> </v>
      </c>
      <c r="E52" s="9"/>
      <c r="F52" s="10"/>
      <c r="G52" s="67"/>
      <c r="H52" s="68"/>
      <c r="I52" s="68"/>
      <c r="J52" s="90">
        <f t="shared" si="4"/>
        <v>0</v>
      </c>
    </row>
    <row r="53" spans="1:10" ht="21" customHeight="1">
      <c r="A53" s="51">
        <v>50</v>
      </c>
      <c r="B53" s="59" t="str">
        <f t="shared" si="2"/>
        <v> </v>
      </c>
      <c r="C53" s="7" t="str">
        <f t="shared" si="3"/>
        <v> </v>
      </c>
      <c r="D53" s="8" t="str">
        <f t="shared" si="1"/>
        <v> </v>
      </c>
      <c r="E53" s="9"/>
      <c r="F53" s="10"/>
      <c r="G53" s="67"/>
      <c r="H53" s="68"/>
      <c r="I53" s="68"/>
      <c r="J53" s="90">
        <f t="shared" si="4"/>
        <v>0</v>
      </c>
    </row>
    <row r="54" spans="1:10" ht="21" customHeight="1">
      <c r="A54" s="51">
        <v>51</v>
      </c>
      <c r="B54" s="59" t="str">
        <f t="shared" si="2"/>
        <v> </v>
      </c>
      <c r="C54" s="7" t="str">
        <f t="shared" si="3"/>
        <v> </v>
      </c>
      <c r="D54" s="8" t="str">
        <f t="shared" si="1"/>
        <v> </v>
      </c>
      <c r="E54" s="9"/>
      <c r="F54" s="10"/>
      <c r="G54" s="67"/>
      <c r="H54" s="68"/>
      <c r="I54" s="68"/>
      <c r="J54" s="90">
        <f t="shared" si="4"/>
        <v>0</v>
      </c>
    </row>
    <row r="55" spans="1:10" ht="21" customHeight="1">
      <c r="A55" s="51">
        <v>52</v>
      </c>
      <c r="B55" s="59" t="str">
        <f t="shared" si="2"/>
        <v> </v>
      </c>
      <c r="C55" s="7" t="str">
        <f t="shared" si="3"/>
        <v> </v>
      </c>
      <c r="D55" s="8" t="str">
        <f t="shared" si="1"/>
        <v> </v>
      </c>
      <c r="E55" s="9"/>
      <c r="F55" s="10"/>
      <c r="G55" s="67"/>
      <c r="H55" s="68"/>
      <c r="I55" s="68"/>
      <c r="J55" s="90">
        <f t="shared" si="4"/>
        <v>0</v>
      </c>
    </row>
    <row r="56" spans="1:10" ht="21" customHeight="1">
      <c r="A56" s="51">
        <v>53</v>
      </c>
      <c r="B56" s="59" t="str">
        <f t="shared" si="2"/>
        <v> </v>
      </c>
      <c r="C56" s="7" t="str">
        <f t="shared" si="3"/>
        <v> </v>
      </c>
      <c r="D56" s="8" t="str">
        <f t="shared" si="1"/>
        <v> </v>
      </c>
      <c r="E56" s="9"/>
      <c r="F56" s="10"/>
      <c r="G56" s="67"/>
      <c r="H56" s="68"/>
      <c r="I56" s="68"/>
      <c r="J56" s="90">
        <f t="shared" si="4"/>
        <v>0</v>
      </c>
    </row>
    <row r="57" spans="1:10" ht="21" customHeight="1">
      <c r="A57" s="51">
        <v>54</v>
      </c>
      <c r="B57" s="59" t="str">
        <f t="shared" si="2"/>
        <v> </v>
      </c>
      <c r="C57" s="7" t="str">
        <f t="shared" si="3"/>
        <v> </v>
      </c>
      <c r="D57" s="8" t="str">
        <f t="shared" si="1"/>
        <v> </v>
      </c>
      <c r="E57" s="9"/>
      <c r="F57" s="10"/>
      <c r="G57" s="67"/>
      <c r="H57" s="68"/>
      <c r="I57" s="68"/>
      <c r="J57" s="90">
        <f t="shared" si="4"/>
        <v>0</v>
      </c>
    </row>
    <row r="58" spans="1:10" ht="21" customHeight="1">
      <c r="A58" s="51">
        <v>55</v>
      </c>
      <c r="B58" s="59" t="str">
        <f t="shared" si="2"/>
        <v> </v>
      </c>
      <c r="C58" s="7" t="str">
        <f t="shared" si="3"/>
        <v> </v>
      </c>
      <c r="D58" s="8" t="str">
        <f t="shared" si="1"/>
        <v> </v>
      </c>
      <c r="E58" s="9"/>
      <c r="F58" s="10"/>
      <c r="G58" s="67"/>
      <c r="H58" s="68"/>
      <c r="I58" s="68"/>
      <c r="J58" s="90">
        <f t="shared" si="4"/>
        <v>0</v>
      </c>
    </row>
    <row r="59" spans="1:10" ht="21" customHeight="1">
      <c r="A59" s="51">
        <v>56</v>
      </c>
      <c r="B59" s="59" t="str">
        <f t="shared" si="2"/>
        <v> </v>
      </c>
      <c r="C59" s="7" t="str">
        <f t="shared" si="3"/>
        <v> </v>
      </c>
      <c r="D59" s="8" t="str">
        <f t="shared" si="1"/>
        <v> </v>
      </c>
      <c r="E59" s="9"/>
      <c r="F59" s="10"/>
      <c r="G59" s="67"/>
      <c r="H59" s="68"/>
      <c r="I59" s="68"/>
      <c r="J59" s="90">
        <f t="shared" si="4"/>
        <v>0</v>
      </c>
    </row>
    <row r="60" spans="1:10" ht="21" customHeight="1">
      <c r="A60" s="51">
        <v>57</v>
      </c>
      <c r="B60" s="59" t="str">
        <f t="shared" si="2"/>
        <v> </v>
      </c>
      <c r="C60" s="7" t="str">
        <f t="shared" si="3"/>
        <v> </v>
      </c>
      <c r="D60" s="8" t="str">
        <f t="shared" si="1"/>
        <v> </v>
      </c>
      <c r="E60" s="9"/>
      <c r="F60" s="10"/>
      <c r="G60" s="67"/>
      <c r="H60" s="68"/>
      <c r="I60" s="68"/>
      <c r="J60" s="90">
        <f t="shared" si="4"/>
        <v>0</v>
      </c>
    </row>
    <row r="61" spans="1:10" ht="21" customHeight="1">
      <c r="A61" s="51">
        <v>58</v>
      </c>
      <c r="B61" s="59" t="str">
        <f t="shared" si="2"/>
        <v> </v>
      </c>
      <c r="C61" s="7" t="str">
        <f t="shared" si="3"/>
        <v> </v>
      </c>
      <c r="D61" s="8" t="str">
        <f t="shared" si="1"/>
        <v> </v>
      </c>
      <c r="E61" s="9"/>
      <c r="F61" s="10"/>
      <c r="G61" s="67"/>
      <c r="H61" s="68"/>
      <c r="I61" s="68"/>
      <c r="J61" s="90">
        <f t="shared" si="4"/>
        <v>0</v>
      </c>
    </row>
    <row r="62" spans="1:10" ht="21" customHeight="1">
      <c r="A62" s="51">
        <v>59</v>
      </c>
      <c r="B62" s="59" t="str">
        <f t="shared" si="2"/>
        <v> </v>
      </c>
      <c r="C62" s="7" t="str">
        <f t="shared" si="3"/>
        <v> </v>
      </c>
      <c r="D62" s="8" t="str">
        <f t="shared" si="1"/>
        <v> </v>
      </c>
      <c r="E62" s="9"/>
      <c r="F62" s="10"/>
      <c r="G62" s="67"/>
      <c r="H62" s="68"/>
      <c r="I62" s="68"/>
      <c r="J62" s="90">
        <f t="shared" si="4"/>
        <v>0</v>
      </c>
    </row>
    <row r="63" spans="1:10" ht="21" customHeight="1">
      <c r="A63" s="51">
        <v>60</v>
      </c>
      <c r="B63" s="59" t="str">
        <f t="shared" si="2"/>
        <v> </v>
      </c>
      <c r="C63" s="7" t="str">
        <f t="shared" si="3"/>
        <v> </v>
      </c>
      <c r="D63" s="8" t="str">
        <f t="shared" si="1"/>
        <v> </v>
      </c>
      <c r="E63" s="9"/>
      <c r="F63" s="10"/>
      <c r="G63" s="67"/>
      <c r="H63" s="68"/>
      <c r="I63" s="68"/>
      <c r="J63" s="90">
        <f t="shared" si="4"/>
        <v>0</v>
      </c>
    </row>
    <row r="64" spans="1:10" ht="21" customHeight="1">
      <c r="A64" s="51">
        <v>61</v>
      </c>
      <c r="B64" s="59" t="str">
        <f t="shared" si="2"/>
        <v> </v>
      </c>
      <c r="C64" s="7" t="str">
        <f t="shared" si="3"/>
        <v> </v>
      </c>
      <c r="D64" s="8" t="str">
        <f t="shared" si="1"/>
        <v> </v>
      </c>
      <c r="E64" s="9"/>
      <c r="F64" s="10"/>
      <c r="G64" s="67"/>
      <c r="H64" s="68"/>
      <c r="I64" s="68"/>
      <c r="J64" s="90">
        <f t="shared" si="4"/>
        <v>0</v>
      </c>
    </row>
    <row r="65" spans="1:10" ht="21" customHeight="1">
      <c r="A65" s="51">
        <v>62</v>
      </c>
      <c r="B65" s="59" t="str">
        <f t="shared" si="2"/>
        <v> </v>
      </c>
      <c r="C65" s="7" t="str">
        <f t="shared" si="3"/>
        <v> </v>
      </c>
      <c r="D65" s="8" t="str">
        <f t="shared" si="1"/>
        <v> </v>
      </c>
      <c r="E65" s="9"/>
      <c r="F65" s="10"/>
      <c r="G65" s="67"/>
      <c r="H65" s="68"/>
      <c r="I65" s="68"/>
      <c r="J65" s="90">
        <f t="shared" si="4"/>
        <v>0</v>
      </c>
    </row>
    <row r="66" spans="1:10" ht="21" customHeight="1">
      <c r="A66" s="51">
        <v>63</v>
      </c>
      <c r="B66" s="59" t="str">
        <f t="shared" si="2"/>
        <v> </v>
      </c>
      <c r="C66" s="7" t="str">
        <f t="shared" si="3"/>
        <v> </v>
      </c>
      <c r="D66" s="8" t="str">
        <f t="shared" si="1"/>
        <v> </v>
      </c>
      <c r="E66" s="9"/>
      <c r="F66" s="10"/>
      <c r="G66" s="67"/>
      <c r="H66" s="68"/>
      <c r="I66" s="68"/>
      <c r="J66" s="90">
        <f t="shared" si="4"/>
        <v>0</v>
      </c>
    </row>
    <row r="67" spans="1:10" ht="21" customHeight="1">
      <c r="A67" s="51">
        <v>64</v>
      </c>
      <c r="B67" s="59" t="str">
        <f t="shared" si="2"/>
        <v> </v>
      </c>
      <c r="C67" s="7" t="str">
        <f t="shared" si="3"/>
        <v> </v>
      </c>
      <c r="D67" s="8" t="str">
        <f t="shared" si="1"/>
        <v> </v>
      </c>
      <c r="E67" s="9"/>
      <c r="F67" s="10"/>
      <c r="G67" s="67"/>
      <c r="H67" s="68"/>
      <c r="I67" s="68"/>
      <c r="J67" s="90">
        <f t="shared" si="4"/>
        <v>0</v>
      </c>
    </row>
    <row r="68" spans="1:10" ht="21" customHeight="1">
      <c r="A68" s="51">
        <v>65</v>
      </c>
      <c r="B68" s="59" t="str">
        <f t="shared" si="2"/>
        <v> </v>
      </c>
      <c r="C68" s="7" t="str">
        <f t="shared" si="3"/>
        <v> </v>
      </c>
      <c r="D68" s="8" t="str">
        <f t="shared" si="1"/>
        <v> </v>
      </c>
      <c r="E68" s="9"/>
      <c r="F68" s="10"/>
      <c r="G68" s="67"/>
      <c r="H68" s="68"/>
      <c r="I68" s="68"/>
      <c r="J68" s="90">
        <f aca="true" t="shared" si="5" ref="J68:J99">SUM(G68:I68)</f>
        <v>0</v>
      </c>
    </row>
    <row r="69" spans="1:10" ht="21" customHeight="1">
      <c r="A69" s="51">
        <v>66</v>
      </c>
      <c r="B69" s="59" t="str">
        <f t="shared" si="2"/>
        <v> </v>
      </c>
      <c r="C69" s="7" t="str">
        <f t="shared" si="3"/>
        <v> </v>
      </c>
      <c r="D69" s="8" t="str">
        <f t="shared" si="1"/>
        <v> </v>
      </c>
      <c r="E69" s="9"/>
      <c r="F69" s="10"/>
      <c r="G69" s="67"/>
      <c r="H69" s="68"/>
      <c r="I69" s="68"/>
      <c r="J69" s="90">
        <f t="shared" si="5"/>
        <v>0</v>
      </c>
    </row>
    <row r="70" spans="1:10" ht="21" customHeight="1">
      <c r="A70" s="51">
        <v>67</v>
      </c>
      <c r="B70" s="59" t="str">
        <f t="shared" si="2"/>
        <v> </v>
      </c>
      <c r="C70" s="7" t="str">
        <f t="shared" si="3"/>
        <v> </v>
      </c>
      <c r="D70" s="8" t="str">
        <f aca="true" t="shared" si="6" ref="D70:D133">IF($D$4=0," ",$D$4)</f>
        <v> </v>
      </c>
      <c r="E70" s="9"/>
      <c r="F70" s="10"/>
      <c r="G70" s="67"/>
      <c r="H70" s="68"/>
      <c r="I70" s="68"/>
      <c r="J70" s="90">
        <f t="shared" si="5"/>
        <v>0</v>
      </c>
    </row>
    <row r="71" spans="1:10" ht="21" customHeight="1">
      <c r="A71" s="51">
        <v>68</v>
      </c>
      <c r="B71" s="59" t="str">
        <f aca="true" t="shared" si="7" ref="B71:B134">IF($B$4=0," ",$B$4)</f>
        <v> </v>
      </c>
      <c r="C71" s="7" t="str">
        <f aca="true" t="shared" si="8" ref="C71:C134">IF($C$4=0," ",$C$4)</f>
        <v> </v>
      </c>
      <c r="D71" s="8" t="str">
        <f t="shared" si="6"/>
        <v> </v>
      </c>
      <c r="E71" s="9"/>
      <c r="F71" s="10"/>
      <c r="G71" s="67"/>
      <c r="H71" s="68"/>
      <c r="I71" s="68"/>
      <c r="J71" s="90">
        <f t="shared" si="5"/>
        <v>0</v>
      </c>
    </row>
    <row r="72" spans="1:10" ht="21" customHeight="1">
      <c r="A72" s="51">
        <v>69</v>
      </c>
      <c r="B72" s="59" t="str">
        <f t="shared" si="7"/>
        <v> </v>
      </c>
      <c r="C72" s="7" t="str">
        <f t="shared" si="8"/>
        <v> </v>
      </c>
      <c r="D72" s="8" t="str">
        <f t="shared" si="6"/>
        <v> </v>
      </c>
      <c r="E72" s="9"/>
      <c r="F72" s="10"/>
      <c r="G72" s="67"/>
      <c r="H72" s="68"/>
      <c r="I72" s="68"/>
      <c r="J72" s="90">
        <f t="shared" si="5"/>
        <v>0</v>
      </c>
    </row>
    <row r="73" spans="1:10" ht="21" customHeight="1">
      <c r="A73" s="51">
        <v>70</v>
      </c>
      <c r="B73" s="59" t="str">
        <f t="shared" si="7"/>
        <v> </v>
      </c>
      <c r="C73" s="7" t="str">
        <f t="shared" si="8"/>
        <v> </v>
      </c>
      <c r="D73" s="8" t="str">
        <f t="shared" si="6"/>
        <v> </v>
      </c>
      <c r="E73" s="9"/>
      <c r="F73" s="10"/>
      <c r="G73" s="67"/>
      <c r="H73" s="68"/>
      <c r="I73" s="68"/>
      <c r="J73" s="90">
        <f t="shared" si="5"/>
        <v>0</v>
      </c>
    </row>
    <row r="74" spans="1:10" ht="21" customHeight="1">
      <c r="A74" s="51">
        <v>71</v>
      </c>
      <c r="B74" s="59" t="str">
        <f t="shared" si="7"/>
        <v> </v>
      </c>
      <c r="C74" s="7" t="str">
        <f t="shared" si="8"/>
        <v> </v>
      </c>
      <c r="D74" s="8" t="str">
        <f t="shared" si="6"/>
        <v> </v>
      </c>
      <c r="E74" s="9"/>
      <c r="F74" s="10"/>
      <c r="G74" s="67"/>
      <c r="H74" s="68"/>
      <c r="I74" s="68"/>
      <c r="J74" s="90">
        <f t="shared" si="5"/>
        <v>0</v>
      </c>
    </row>
    <row r="75" spans="1:10" ht="21" customHeight="1">
      <c r="A75" s="51">
        <v>72</v>
      </c>
      <c r="B75" s="59" t="str">
        <f t="shared" si="7"/>
        <v> </v>
      </c>
      <c r="C75" s="7" t="str">
        <f t="shared" si="8"/>
        <v> </v>
      </c>
      <c r="D75" s="8" t="str">
        <f t="shared" si="6"/>
        <v> </v>
      </c>
      <c r="E75" s="9"/>
      <c r="F75" s="10"/>
      <c r="G75" s="67"/>
      <c r="H75" s="68"/>
      <c r="I75" s="68"/>
      <c r="J75" s="90">
        <f t="shared" si="5"/>
        <v>0</v>
      </c>
    </row>
    <row r="76" spans="1:10" ht="21" customHeight="1">
      <c r="A76" s="51">
        <v>73</v>
      </c>
      <c r="B76" s="59" t="str">
        <f t="shared" si="7"/>
        <v> </v>
      </c>
      <c r="C76" s="7" t="str">
        <f t="shared" si="8"/>
        <v> </v>
      </c>
      <c r="D76" s="8" t="str">
        <f t="shared" si="6"/>
        <v> </v>
      </c>
      <c r="E76" s="9"/>
      <c r="F76" s="10"/>
      <c r="G76" s="67"/>
      <c r="H76" s="68"/>
      <c r="I76" s="68"/>
      <c r="J76" s="90">
        <f t="shared" si="5"/>
        <v>0</v>
      </c>
    </row>
    <row r="77" spans="1:10" ht="21" customHeight="1">
      <c r="A77" s="51">
        <v>74</v>
      </c>
      <c r="B77" s="59" t="str">
        <f t="shared" si="7"/>
        <v> </v>
      </c>
      <c r="C77" s="7" t="str">
        <f t="shared" si="8"/>
        <v> </v>
      </c>
      <c r="D77" s="8" t="str">
        <f t="shared" si="6"/>
        <v> </v>
      </c>
      <c r="E77" s="9"/>
      <c r="F77" s="10"/>
      <c r="G77" s="67"/>
      <c r="H77" s="68"/>
      <c r="I77" s="68"/>
      <c r="J77" s="90">
        <f t="shared" si="5"/>
        <v>0</v>
      </c>
    </row>
    <row r="78" spans="1:10" ht="21" customHeight="1">
      <c r="A78" s="51">
        <v>75</v>
      </c>
      <c r="B78" s="59" t="str">
        <f t="shared" si="7"/>
        <v> </v>
      </c>
      <c r="C78" s="7" t="str">
        <f t="shared" si="8"/>
        <v> </v>
      </c>
      <c r="D78" s="8" t="str">
        <f t="shared" si="6"/>
        <v> </v>
      </c>
      <c r="E78" s="9"/>
      <c r="F78" s="10"/>
      <c r="G78" s="67"/>
      <c r="H78" s="68"/>
      <c r="I78" s="68"/>
      <c r="J78" s="90">
        <f t="shared" si="5"/>
        <v>0</v>
      </c>
    </row>
    <row r="79" spans="1:10" ht="21" customHeight="1">
      <c r="A79" s="51">
        <v>76</v>
      </c>
      <c r="B79" s="59" t="str">
        <f t="shared" si="7"/>
        <v> </v>
      </c>
      <c r="C79" s="7" t="str">
        <f t="shared" si="8"/>
        <v> </v>
      </c>
      <c r="D79" s="8" t="str">
        <f t="shared" si="6"/>
        <v> </v>
      </c>
      <c r="E79" s="9"/>
      <c r="F79" s="10"/>
      <c r="G79" s="67"/>
      <c r="H79" s="68"/>
      <c r="I79" s="68"/>
      <c r="J79" s="90">
        <f t="shared" si="5"/>
        <v>0</v>
      </c>
    </row>
    <row r="80" spans="1:10" ht="21" customHeight="1">
      <c r="A80" s="51">
        <v>77</v>
      </c>
      <c r="B80" s="59" t="str">
        <f t="shared" si="7"/>
        <v> </v>
      </c>
      <c r="C80" s="7" t="str">
        <f t="shared" si="8"/>
        <v> </v>
      </c>
      <c r="D80" s="8" t="str">
        <f t="shared" si="6"/>
        <v> </v>
      </c>
      <c r="E80" s="9"/>
      <c r="F80" s="10"/>
      <c r="G80" s="67"/>
      <c r="H80" s="68"/>
      <c r="I80" s="68"/>
      <c r="J80" s="90">
        <f t="shared" si="5"/>
        <v>0</v>
      </c>
    </row>
    <row r="81" spans="1:10" ht="21" customHeight="1">
      <c r="A81" s="51">
        <v>78</v>
      </c>
      <c r="B81" s="59" t="str">
        <f t="shared" si="7"/>
        <v> </v>
      </c>
      <c r="C81" s="7" t="str">
        <f t="shared" si="8"/>
        <v> </v>
      </c>
      <c r="D81" s="8" t="str">
        <f t="shared" si="6"/>
        <v> </v>
      </c>
      <c r="E81" s="9"/>
      <c r="F81" s="10"/>
      <c r="G81" s="67"/>
      <c r="H81" s="68"/>
      <c r="I81" s="68"/>
      <c r="J81" s="90">
        <f t="shared" si="5"/>
        <v>0</v>
      </c>
    </row>
    <row r="82" spans="1:10" ht="21" customHeight="1">
      <c r="A82" s="51">
        <v>79</v>
      </c>
      <c r="B82" s="59" t="str">
        <f t="shared" si="7"/>
        <v> </v>
      </c>
      <c r="C82" s="7" t="str">
        <f t="shared" si="8"/>
        <v> </v>
      </c>
      <c r="D82" s="8" t="str">
        <f t="shared" si="6"/>
        <v> </v>
      </c>
      <c r="E82" s="9"/>
      <c r="F82" s="10"/>
      <c r="G82" s="67"/>
      <c r="H82" s="68"/>
      <c r="I82" s="68"/>
      <c r="J82" s="90">
        <f t="shared" si="5"/>
        <v>0</v>
      </c>
    </row>
    <row r="83" spans="1:10" ht="21" customHeight="1">
      <c r="A83" s="51">
        <v>80</v>
      </c>
      <c r="B83" s="59" t="str">
        <f t="shared" si="7"/>
        <v> </v>
      </c>
      <c r="C83" s="7" t="str">
        <f t="shared" si="8"/>
        <v> </v>
      </c>
      <c r="D83" s="8" t="str">
        <f t="shared" si="6"/>
        <v> </v>
      </c>
      <c r="E83" s="9"/>
      <c r="F83" s="10"/>
      <c r="G83" s="67"/>
      <c r="H83" s="68"/>
      <c r="I83" s="68"/>
      <c r="J83" s="90">
        <f t="shared" si="5"/>
        <v>0</v>
      </c>
    </row>
    <row r="84" spans="1:10" ht="21" customHeight="1">
      <c r="A84" s="51">
        <v>81</v>
      </c>
      <c r="B84" s="59" t="str">
        <f t="shared" si="7"/>
        <v> </v>
      </c>
      <c r="C84" s="7" t="str">
        <f t="shared" si="8"/>
        <v> </v>
      </c>
      <c r="D84" s="8" t="str">
        <f t="shared" si="6"/>
        <v> </v>
      </c>
      <c r="E84" s="9"/>
      <c r="F84" s="10"/>
      <c r="G84" s="67"/>
      <c r="H84" s="68"/>
      <c r="I84" s="68"/>
      <c r="J84" s="90">
        <f t="shared" si="5"/>
        <v>0</v>
      </c>
    </row>
    <row r="85" spans="1:10" ht="21" customHeight="1">
      <c r="A85" s="51">
        <v>82</v>
      </c>
      <c r="B85" s="59" t="str">
        <f t="shared" si="7"/>
        <v> </v>
      </c>
      <c r="C85" s="7" t="str">
        <f t="shared" si="8"/>
        <v> </v>
      </c>
      <c r="D85" s="8" t="str">
        <f t="shared" si="6"/>
        <v> </v>
      </c>
      <c r="E85" s="9"/>
      <c r="F85" s="10"/>
      <c r="G85" s="67"/>
      <c r="H85" s="68"/>
      <c r="I85" s="68"/>
      <c r="J85" s="90">
        <f t="shared" si="5"/>
        <v>0</v>
      </c>
    </row>
    <row r="86" spans="1:10" ht="21" customHeight="1">
      <c r="A86" s="51">
        <v>83</v>
      </c>
      <c r="B86" s="59" t="str">
        <f t="shared" si="7"/>
        <v> </v>
      </c>
      <c r="C86" s="7" t="str">
        <f t="shared" si="8"/>
        <v> </v>
      </c>
      <c r="D86" s="8" t="str">
        <f t="shared" si="6"/>
        <v> </v>
      </c>
      <c r="E86" s="9"/>
      <c r="F86" s="10"/>
      <c r="G86" s="67"/>
      <c r="H86" s="68"/>
      <c r="I86" s="68"/>
      <c r="J86" s="90">
        <f t="shared" si="5"/>
        <v>0</v>
      </c>
    </row>
    <row r="87" spans="1:10" ht="21" customHeight="1">
      <c r="A87" s="51">
        <v>84</v>
      </c>
      <c r="B87" s="59" t="str">
        <f t="shared" si="7"/>
        <v> </v>
      </c>
      <c r="C87" s="7" t="str">
        <f t="shared" si="8"/>
        <v> </v>
      </c>
      <c r="D87" s="8" t="str">
        <f t="shared" si="6"/>
        <v> </v>
      </c>
      <c r="E87" s="9"/>
      <c r="F87" s="10"/>
      <c r="G87" s="67"/>
      <c r="H87" s="68"/>
      <c r="I87" s="68"/>
      <c r="J87" s="90">
        <f t="shared" si="5"/>
        <v>0</v>
      </c>
    </row>
    <row r="88" spans="1:10" ht="21" customHeight="1">
      <c r="A88" s="51">
        <v>85</v>
      </c>
      <c r="B88" s="59" t="str">
        <f t="shared" si="7"/>
        <v> </v>
      </c>
      <c r="C88" s="7" t="str">
        <f t="shared" si="8"/>
        <v> </v>
      </c>
      <c r="D88" s="8" t="str">
        <f t="shared" si="6"/>
        <v> </v>
      </c>
      <c r="E88" s="9"/>
      <c r="F88" s="10"/>
      <c r="G88" s="67"/>
      <c r="H88" s="68"/>
      <c r="I88" s="68"/>
      <c r="J88" s="90">
        <f t="shared" si="5"/>
        <v>0</v>
      </c>
    </row>
    <row r="89" spans="1:10" ht="21" customHeight="1">
      <c r="A89" s="51">
        <v>86</v>
      </c>
      <c r="B89" s="59" t="str">
        <f t="shared" si="7"/>
        <v> </v>
      </c>
      <c r="C89" s="7" t="str">
        <f t="shared" si="8"/>
        <v> </v>
      </c>
      <c r="D89" s="8" t="str">
        <f t="shared" si="6"/>
        <v> </v>
      </c>
      <c r="E89" s="9"/>
      <c r="F89" s="10"/>
      <c r="G89" s="67"/>
      <c r="H89" s="68"/>
      <c r="I89" s="68"/>
      <c r="J89" s="90">
        <f t="shared" si="5"/>
        <v>0</v>
      </c>
    </row>
    <row r="90" spans="1:10" ht="21" customHeight="1">
      <c r="A90" s="51">
        <v>87</v>
      </c>
      <c r="B90" s="59" t="str">
        <f t="shared" si="7"/>
        <v> </v>
      </c>
      <c r="C90" s="7" t="str">
        <f t="shared" si="8"/>
        <v> </v>
      </c>
      <c r="D90" s="8" t="str">
        <f t="shared" si="6"/>
        <v> </v>
      </c>
      <c r="E90" s="9"/>
      <c r="F90" s="10"/>
      <c r="G90" s="67"/>
      <c r="H90" s="68"/>
      <c r="I90" s="68"/>
      <c r="J90" s="90">
        <f t="shared" si="5"/>
        <v>0</v>
      </c>
    </row>
    <row r="91" spans="1:10" ht="21" customHeight="1">
      <c r="A91" s="51">
        <v>88</v>
      </c>
      <c r="B91" s="59" t="str">
        <f t="shared" si="7"/>
        <v> </v>
      </c>
      <c r="C91" s="7" t="str">
        <f t="shared" si="8"/>
        <v> </v>
      </c>
      <c r="D91" s="8" t="str">
        <f t="shared" si="6"/>
        <v> </v>
      </c>
      <c r="E91" s="9"/>
      <c r="F91" s="10"/>
      <c r="G91" s="67"/>
      <c r="H91" s="68"/>
      <c r="I91" s="68"/>
      <c r="J91" s="90">
        <f t="shared" si="5"/>
        <v>0</v>
      </c>
    </row>
    <row r="92" spans="1:10" ht="21" customHeight="1">
      <c r="A92" s="51">
        <v>89</v>
      </c>
      <c r="B92" s="59" t="str">
        <f t="shared" si="7"/>
        <v> </v>
      </c>
      <c r="C92" s="7" t="str">
        <f t="shared" si="8"/>
        <v> </v>
      </c>
      <c r="D92" s="8" t="str">
        <f t="shared" si="6"/>
        <v> </v>
      </c>
      <c r="E92" s="9"/>
      <c r="F92" s="10"/>
      <c r="G92" s="67"/>
      <c r="H92" s="68"/>
      <c r="I92" s="68"/>
      <c r="J92" s="90">
        <f t="shared" si="5"/>
        <v>0</v>
      </c>
    </row>
    <row r="93" spans="1:10" ht="21" customHeight="1">
      <c r="A93" s="51">
        <v>90</v>
      </c>
      <c r="B93" s="59" t="str">
        <f t="shared" si="7"/>
        <v> </v>
      </c>
      <c r="C93" s="7" t="str">
        <f t="shared" si="8"/>
        <v> </v>
      </c>
      <c r="D93" s="8" t="str">
        <f t="shared" si="6"/>
        <v> </v>
      </c>
      <c r="E93" s="9"/>
      <c r="F93" s="10"/>
      <c r="G93" s="67"/>
      <c r="H93" s="68"/>
      <c r="I93" s="68"/>
      <c r="J93" s="90">
        <f t="shared" si="5"/>
        <v>0</v>
      </c>
    </row>
    <row r="94" spans="1:10" ht="21" customHeight="1">
      <c r="A94" s="51">
        <v>91</v>
      </c>
      <c r="B94" s="59" t="str">
        <f t="shared" si="7"/>
        <v> </v>
      </c>
      <c r="C94" s="7" t="str">
        <f t="shared" si="8"/>
        <v> </v>
      </c>
      <c r="D94" s="8" t="str">
        <f t="shared" si="6"/>
        <v> </v>
      </c>
      <c r="E94" s="9"/>
      <c r="F94" s="10"/>
      <c r="G94" s="67"/>
      <c r="H94" s="68"/>
      <c r="I94" s="68"/>
      <c r="J94" s="90">
        <f t="shared" si="5"/>
        <v>0</v>
      </c>
    </row>
    <row r="95" spans="1:10" ht="21" customHeight="1">
      <c r="A95" s="51">
        <v>92</v>
      </c>
      <c r="B95" s="59" t="str">
        <f t="shared" si="7"/>
        <v> </v>
      </c>
      <c r="C95" s="7" t="str">
        <f t="shared" si="8"/>
        <v> </v>
      </c>
      <c r="D95" s="8" t="str">
        <f t="shared" si="6"/>
        <v> </v>
      </c>
      <c r="E95" s="9"/>
      <c r="F95" s="10"/>
      <c r="G95" s="67"/>
      <c r="H95" s="68"/>
      <c r="I95" s="68"/>
      <c r="J95" s="90">
        <f t="shared" si="5"/>
        <v>0</v>
      </c>
    </row>
    <row r="96" spans="1:10" ht="21" customHeight="1">
      <c r="A96" s="51">
        <v>93</v>
      </c>
      <c r="B96" s="59" t="str">
        <f t="shared" si="7"/>
        <v> </v>
      </c>
      <c r="C96" s="7" t="str">
        <f t="shared" si="8"/>
        <v> </v>
      </c>
      <c r="D96" s="8" t="str">
        <f t="shared" si="6"/>
        <v> </v>
      </c>
      <c r="E96" s="9"/>
      <c r="F96" s="10"/>
      <c r="G96" s="67"/>
      <c r="H96" s="68"/>
      <c r="I96" s="68"/>
      <c r="J96" s="90">
        <f t="shared" si="5"/>
        <v>0</v>
      </c>
    </row>
    <row r="97" spans="1:10" ht="21" customHeight="1">
      <c r="A97" s="51">
        <v>94</v>
      </c>
      <c r="B97" s="59" t="str">
        <f t="shared" si="7"/>
        <v> </v>
      </c>
      <c r="C97" s="7" t="str">
        <f t="shared" si="8"/>
        <v> </v>
      </c>
      <c r="D97" s="8" t="str">
        <f t="shared" si="6"/>
        <v> </v>
      </c>
      <c r="E97" s="9"/>
      <c r="F97" s="10"/>
      <c r="G97" s="67"/>
      <c r="H97" s="68"/>
      <c r="I97" s="68"/>
      <c r="J97" s="90">
        <f t="shared" si="5"/>
        <v>0</v>
      </c>
    </row>
    <row r="98" spans="1:10" ht="21" customHeight="1">
      <c r="A98" s="51">
        <v>95</v>
      </c>
      <c r="B98" s="59" t="str">
        <f t="shared" si="7"/>
        <v> </v>
      </c>
      <c r="C98" s="7" t="str">
        <f t="shared" si="8"/>
        <v> </v>
      </c>
      <c r="D98" s="8" t="str">
        <f t="shared" si="6"/>
        <v> </v>
      </c>
      <c r="E98" s="9"/>
      <c r="F98" s="10"/>
      <c r="G98" s="67"/>
      <c r="H98" s="68"/>
      <c r="I98" s="68"/>
      <c r="J98" s="90">
        <f t="shared" si="5"/>
        <v>0</v>
      </c>
    </row>
    <row r="99" spans="1:10" ht="21" customHeight="1">
      <c r="A99" s="51">
        <v>96</v>
      </c>
      <c r="B99" s="59" t="str">
        <f t="shared" si="7"/>
        <v> </v>
      </c>
      <c r="C99" s="7" t="str">
        <f t="shared" si="8"/>
        <v> </v>
      </c>
      <c r="D99" s="8" t="str">
        <f t="shared" si="6"/>
        <v> </v>
      </c>
      <c r="E99" s="9"/>
      <c r="F99" s="10"/>
      <c r="G99" s="67"/>
      <c r="H99" s="68"/>
      <c r="I99" s="68"/>
      <c r="J99" s="90">
        <f t="shared" si="5"/>
        <v>0</v>
      </c>
    </row>
    <row r="100" spans="1:10" ht="21" customHeight="1">
      <c r="A100" s="51">
        <v>97</v>
      </c>
      <c r="B100" s="59" t="str">
        <f t="shared" si="7"/>
        <v> </v>
      </c>
      <c r="C100" s="7" t="str">
        <f t="shared" si="8"/>
        <v> </v>
      </c>
      <c r="D100" s="8" t="str">
        <f t="shared" si="6"/>
        <v> </v>
      </c>
      <c r="E100" s="9"/>
      <c r="F100" s="10"/>
      <c r="G100" s="67"/>
      <c r="H100" s="68"/>
      <c r="I100" s="68"/>
      <c r="J100" s="90">
        <f aca="true" t="shared" si="9" ref="J100:J131">SUM(G100:I100)</f>
        <v>0</v>
      </c>
    </row>
    <row r="101" spans="1:10" ht="21" customHeight="1">
      <c r="A101" s="51">
        <v>98</v>
      </c>
      <c r="B101" s="59" t="str">
        <f t="shared" si="7"/>
        <v> </v>
      </c>
      <c r="C101" s="7" t="str">
        <f t="shared" si="8"/>
        <v> </v>
      </c>
      <c r="D101" s="8" t="str">
        <f t="shared" si="6"/>
        <v> </v>
      </c>
      <c r="E101" s="9"/>
      <c r="F101" s="10"/>
      <c r="G101" s="67"/>
      <c r="H101" s="68"/>
      <c r="I101" s="68"/>
      <c r="J101" s="90">
        <f t="shared" si="9"/>
        <v>0</v>
      </c>
    </row>
    <row r="102" spans="1:10" ht="21" customHeight="1">
      <c r="A102" s="51">
        <v>99</v>
      </c>
      <c r="B102" s="59" t="str">
        <f t="shared" si="7"/>
        <v> </v>
      </c>
      <c r="C102" s="7" t="str">
        <f t="shared" si="8"/>
        <v> </v>
      </c>
      <c r="D102" s="8" t="str">
        <f t="shared" si="6"/>
        <v> </v>
      </c>
      <c r="E102" s="9"/>
      <c r="F102" s="10"/>
      <c r="G102" s="67"/>
      <c r="H102" s="68"/>
      <c r="I102" s="68"/>
      <c r="J102" s="90">
        <f t="shared" si="9"/>
        <v>0</v>
      </c>
    </row>
    <row r="103" spans="1:10" ht="21" customHeight="1">
      <c r="A103" s="51">
        <v>100</v>
      </c>
      <c r="B103" s="59" t="str">
        <f t="shared" si="7"/>
        <v> </v>
      </c>
      <c r="C103" s="7" t="str">
        <f t="shared" si="8"/>
        <v> </v>
      </c>
      <c r="D103" s="8" t="str">
        <f t="shared" si="6"/>
        <v> </v>
      </c>
      <c r="E103" s="9"/>
      <c r="F103" s="10"/>
      <c r="G103" s="67"/>
      <c r="H103" s="68"/>
      <c r="I103" s="68"/>
      <c r="J103" s="90">
        <f t="shared" si="9"/>
        <v>0</v>
      </c>
    </row>
    <row r="104" spans="1:10" ht="21" customHeight="1">
      <c r="A104" s="51">
        <v>101</v>
      </c>
      <c r="B104" s="59" t="str">
        <f t="shared" si="7"/>
        <v> </v>
      </c>
      <c r="C104" s="7" t="str">
        <f t="shared" si="8"/>
        <v> </v>
      </c>
      <c r="D104" s="8" t="str">
        <f t="shared" si="6"/>
        <v> </v>
      </c>
      <c r="E104" s="9"/>
      <c r="F104" s="10"/>
      <c r="G104" s="67"/>
      <c r="H104" s="68"/>
      <c r="I104" s="68"/>
      <c r="J104" s="90">
        <f t="shared" si="9"/>
        <v>0</v>
      </c>
    </row>
    <row r="105" spans="1:10" ht="21" customHeight="1">
      <c r="A105" s="51">
        <v>102</v>
      </c>
      <c r="B105" s="59" t="str">
        <f t="shared" si="7"/>
        <v> </v>
      </c>
      <c r="C105" s="7" t="str">
        <f t="shared" si="8"/>
        <v> </v>
      </c>
      <c r="D105" s="8" t="str">
        <f t="shared" si="6"/>
        <v> </v>
      </c>
      <c r="E105" s="9"/>
      <c r="F105" s="10"/>
      <c r="G105" s="67"/>
      <c r="H105" s="68"/>
      <c r="I105" s="68"/>
      <c r="J105" s="90">
        <f t="shared" si="9"/>
        <v>0</v>
      </c>
    </row>
    <row r="106" spans="1:10" ht="21" customHeight="1">
      <c r="A106" s="51">
        <v>103</v>
      </c>
      <c r="B106" s="59" t="str">
        <f t="shared" si="7"/>
        <v> </v>
      </c>
      <c r="C106" s="7" t="str">
        <f t="shared" si="8"/>
        <v> </v>
      </c>
      <c r="D106" s="8" t="str">
        <f t="shared" si="6"/>
        <v> </v>
      </c>
      <c r="E106" s="9"/>
      <c r="F106" s="10"/>
      <c r="G106" s="67"/>
      <c r="H106" s="68"/>
      <c r="I106" s="68"/>
      <c r="J106" s="90">
        <f t="shared" si="9"/>
        <v>0</v>
      </c>
    </row>
    <row r="107" spans="1:10" ht="21" customHeight="1">
      <c r="A107" s="51">
        <v>104</v>
      </c>
      <c r="B107" s="59" t="str">
        <f t="shared" si="7"/>
        <v> </v>
      </c>
      <c r="C107" s="7" t="str">
        <f t="shared" si="8"/>
        <v> </v>
      </c>
      <c r="D107" s="8" t="str">
        <f t="shared" si="6"/>
        <v> </v>
      </c>
      <c r="E107" s="9"/>
      <c r="F107" s="10"/>
      <c r="G107" s="67"/>
      <c r="H107" s="68"/>
      <c r="I107" s="68"/>
      <c r="J107" s="90">
        <f t="shared" si="9"/>
        <v>0</v>
      </c>
    </row>
    <row r="108" spans="1:10" ht="21" customHeight="1">
      <c r="A108" s="51">
        <v>105</v>
      </c>
      <c r="B108" s="59" t="str">
        <f t="shared" si="7"/>
        <v> </v>
      </c>
      <c r="C108" s="7" t="str">
        <f t="shared" si="8"/>
        <v> </v>
      </c>
      <c r="D108" s="8" t="str">
        <f t="shared" si="6"/>
        <v> </v>
      </c>
      <c r="E108" s="9"/>
      <c r="F108" s="10"/>
      <c r="G108" s="67"/>
      <c r="H108" s="68"/>
      <c r="I108" s="68"/>
      <c r="J108" s="90">
        <f t="shared" si="9"/>
        <v>0</v>
      </c>
    </row>
    <row r="109" spans="1:10" ht="21" customHeight="1">
      <c r="A109" s="51">
        <v>106</v>
      </c>
      <c r="B109" s="59" t="str">
        <f t="shared" si="7"/>
        <v> </v>
      </c>
      <c r="C109" s="7" t="str">
        <f t="shared" si="8"/>
        <v> </v>
      </c>
      <c r="D109" s="8" t="str">
        <f t="shared" si="6"/>
        <v> </v>
      </c>
      <c r="E109" s="9"/>
      <c r="F109" s="10"/>
      <c r="G109" s="67"/>
      <c r="H109" s="68"/>
      <c r="I109" s="68"/>
      <c r="J109" s="90">
        <f t="shared" si="9"/>
        <v>0</v>
      </c>
    </row>
    <row r="110" spans="1:10" ht="21" customHeight="1">
      <c r="A110" s="51">
        <v>107</v>
      </c>
      <c r="B110" s="59" t="str">
        <f t="shared" si="7"/>
        <v> </v>
      </c>
      <c r="C110" s="7" t="str">
        <f t="shared" si="8"/>
        <v> </v>
      </c>
      <c r="D110" s="8" t="str">
        <f t="shared" si="6"/>
        <v> </v>
      </c>
      <c r="E110" s="9"/>
      <c r="F110" s="10"/>
      <c r="G110" s="67"/>
      <c r="H110" s="68"/>
      <c r="I110" s="68"/>
      <c r="J110" s="90">
        <f t="shared" si="9"/>
        <v>0</v>
      </c>
    </row>
    <row r="111" spans="1:10" ht="21" customHeight="1">
      <c r="A111" s="51">
        <v>108</v>
      </c>
      <c r="B111" s="59" t="str">
        <f t="shared" si="7"/>
        <v> </v>
      </c>
      <c r="C111" s="7" t="str">
        <f t="shared" si="8"/>
        <v> </v>
      </c>
      <c r="D111" s="8" t="str">
        <f t="shared" si="6"/>
        <v> </v>
      </c>
      <c r="E111" s="9"/>
      <c r="F111" s="10"/>
      <c r="G111" s="67"/>
      <c r="H111" s="68"/>
      <c r="I111" s="68"/>
      <c r="J111" s="90">
        <f t="shared" si="9"/>
        <v>0</v>
      </c>
    </row>
    <row r="112" spans="1:10" ht="21" customHeight="1">
      <c r="A112" s="51">
        <v>109</v>
      </c>
      <c r="B112" s="59" t="str">
        <f t="shared" si="7"/>
        <v> </v>
      </c>
      <c r="C112" s="7" t="str">
        <f t="shared" si="8"/>
        <v> </v>
      </c>
      <c r="D112" s="8" t="str">
        <f t="shared" si="6"/>
        <v> </v>
      </c>
      <c r="E112" s="9"/>
      <c r="F112" s="10"/>
      <c r="G112" s="67"/>
      <c r="H112" s="68"/>
      <c r="I112" s="68"/>
      <c r="J112" s="90">
        <f t="shared" si="9"/>
        <v>0</v>
      </c>
    </row>
    <row r="113" spans="1:10" ht="21" customHeight="1">
      <c r="A113" s="51">
        <v>110</v>
      </c>
      <c r="B113" s="59" t="str">
        <f t="shared" si="7"/>
        <v> </v>
      </c>
      <c r="C113" s="7" t="str">
        <f t="shared" si="8"/>
        <v> </v>
      </c>
      <c r="D113" s="8" t="str">
        <f t="shared" si="6"/>
        <v> </v>
      </c>
      <c r="E113" s="9"/>
      <c r="F113" s="10"/>
      <c r="G113" s="67"/>
      <c r="H113" s="68"/>
      <c r="I113" s="68"/>
      <c r="J113" s="90">
        <f t="shared" si="9"/>
        <v>0</v>
      </c>
    </row>
    <row r="114" spans="1:10" ht="21" customHeight="1">
      <c r="A114" s="51">
        <v>111</v>
      </c>
      <c r="B114" s="59" t="str">
        <f t="shared" si="7"/>
        <v> </v>
      </c>
      <c r="C114" s="7" t="str">
        <f t="shared" si="8"/>
        <v> </v>
      </c>
      <c r="D114" s="8" t="str">
        <f t="shared" si="6"/>
        <v> </v>
      </c>
      <c r="E114" s="9"/>
      <c r="F114" s="10"/>
      <c r="G114" s="67"/>
      <c r="H114" s="68"/>
      <c r="I114" s="68"/>
      <c r="J114" s="90">
        <f t="shared" si="9"/>
        <v>0</v>
      </c>
    </row>
    <row r="115" spans="1:10" ht="21" customHeight="1">
      <c r="A115" s="51">
        <v>112</v>
      </c>
      <c r="B115" s="59" t="str">
        <f t="shared" si="7"/>
        <v> </v>
      </c>
      <c r="C115" s="7" t="str">
        <f t="shared" si="8"/>
        <v> </v>
      </c>
      <c r="D115" s="8" t="str">
        <f t="shared" si="6"/>
        <v> </v>
      </c>
      <c r="E115" s="9"/>
      <c r="F115" s="10"/>
      <c r="G115" s="67"/>
      <c r="H115" s="68"/>
      <c r="I115" s="68"/>
      <c r="J115" s="90">
        <f t="shared" si="9"/>
        <v>0</v>
      </c>
    </row>
    <row r="116" spans="1:10" ht="21" customHeight="1">
      <c r="A116" s="51">
        <v>113</v>
      </c>
      <c r="B116" s="59" t="str">
        <f t="shared" si="7"/>
        <v> </v>
      </c>
      <c r="C116" s="7" t="str">
        <f t="shared" si="8"/>
        <v> </v>
      </c>
      <c r="D116" s="8" t="str">
        <f t="shared" si="6"/>
        <v> </v>
      </c>
      <c r="E116" s="9"/>
      <c r="F116" s="10"/>
      <c r="G116" s="67"/>
      <c r="H116" s="68"/>
      <c r="I116" s="68"/>
      <c r="J116" s="90">
        <f t="shared" si="9"/>
        <v>0</v>
      </c>
    </row>
    <row r="117" spans="1:10" ht="21" customHeight="1">
      <c r="A117" s="51">
        <v>114</v>
      </c>
      <c r="B117" s="59" t="str">
        <f t="shared" si="7"/>
        <v> </v>
      </c>
      <c r="C117" s="7" t="str">
        <f t="shared" si="8"/>
        <v> </v>
      </c>
      <c r="D117" s="8" t="str">
        <f t="shared" si="6"/>
        <v> </v>
      </c>
      <c r="E117" s="9"/>
      <c r="F117" s="10"/>
      <c r="G117" s="67"/>
      <c r="H117" s="68"/>
      <c r="I117" s="68"/>
      <c r="J117" s="90">
        <f t="shared" si="9"/>
        <v>0</v>
      </c>
    </row>
    <row r="118" spans="1:10" ht="21" customHeight="1">
      <c r="A118" s="51">
        <v>115</v>
      </c>
      <c r="B118" s="59" t="str">
        <f t="shared" si="7"/>
        <v> </v>
      </c>
      <c r="C118" s="7" t="str">
        <f t="shared" si="8"/>
        <v> </v>
      </c>
      <c r="D118" s="8" t="str">
        <f t="shared" si="6"/>
        <v> </v>
      </c>
      <c r="E118" s="9"/>
      <c r="F118" s="10"/>
      <c r="G118" s="67"/>
      <c r="H118" s="68"/>
      <c r="I118" s="68"/>
      <c r="J118" s="90">
        <f t="shared" si="9"/>
        <v>0</v>
      </c>
    </row>
    <row r="119" spans="1:10" ht="21" customHeight="1">
      <c r="A119" s="51">
        <v>116</v>
      </c>
      <c r="B119" s="59" t="str">
        <f t="shared" si="7"/>
        <v> </v>
      </c>
      <c r="C119" s="7" t="str">
        <f t="shared" si="8"/>
        <v> </v>
      </c>
      <c r="D119" s="8" t="str">
        <f t="shared" si="6"/>
        <v> </v>
      </c>
      <c r="E119" s="9"/>
      <c r="F119" s="10"/>
      <c r="G119" s="67"/>
      <c r="H119" s="68"/>
      <c r="I119" s="68"/>
      <c r="J119" s="90">
        <f t="shared" si="9"/>
        <v>0</v>
      </c>
    </row>
    <row r="120" spans="1:10" ht="21" customHeight="1">
      <c r="A120" s="51">
        <v>117</v>
      </c>
      <c r="B120" s="59" t="str">
        <f t="shared" si="7"/>
        <v> </v>
      </c>
      <c r="C120" s="7" t="str">
        <f t="shared" si="8"/>
        <v> </v>
      </c>
      <c r="D120" s="8" t="str">
        <f t="shared" si="6"/>
        <v> </v>
      </c>
      <c r="E120" s="9"/>
      <c r="F120" s="10"/>
      <c r="G120" s="67"/>
      <c r="H120" s="68"/>
      <c r="I120" s="68"/>
      <c r="J120" s="90">
        <f t="shared" si="9"/>
        <v>0</v>
      </c>
    </row>
    <row r="121" spans="1:10" ht="21" customHeight="1">
      <c r="A121" s="51">
        <v>118</v>
      </c>
      <c r="B121" s="59" t="str">
        <f t="shared" si="7"/>
        <v> </v>
      </c>
      <c r="C121" s="7" t="str">
        <f t="shared" si="8"/>
        <v> </v>
      </c>
      <c r="D121" s="8" t="str">
        <f t="shared" si="6"/>
        <v> </v>
      </c>
      <c r="E121" s="9"/>
      <c r="F121" s="10"/>
      <c r="G121" s="67"/>
      <c r="H121" s="68"/>
      <c r="I121" s="68"/>
      <c r="J121" s="90">
        <f t="shared" si="9"/>
        <v>0</v>
      </c>
    </row>
    <row r="122" spans="1:10" ht="21" customHeight="1">
      <c r="A122" s="51">
        <v>119</v>
      </c>
      <c r="B122" s="59" t="str">
        <f t="shared" si="7"/>
        <v> </v>
      </c>
      <c r="C122" s="7" t="str">
        <f t="shared" si="8"/>
        <v> </v>
      </c>
      <c r="D122" s="8" t="str">
        <f t="shared" si="6"/>
        <v> </v>
      </c>
      <c r="E122" s="9"/>
      <c r="F122" s="10"/>
      <c r="G122" s="67"/>
      <c r="H122" s="68"/>
      <c r="I122" s="68"/>
      <c r="J122" s="90">
        <f t="shared" si="9"/>
        <v>0</v>
      </c>
    </row>
    <row r="123" spans="1:10" ht="21" customHeight="1">
      <c r="A123" s="51">
        <v>120</v>
      </c>
      <c r="B123" s="59" t="str">
        <f t="shared" si="7"/>
        <v> </v>
      </c>
      <c r="C123" s="7" t="str">
        <f t="shared" si="8"/>
        <v> </v>
      </c>
      <c r="D123" s="8" t="str">
        <f t="shared" si="6"/>
        <v> </v>
      </c>
      <c r="E123" s="9"/>
      <c r="F123" s="10"/>
      <c r="G123" s="67"/>
      <c r="H123" s="68"/>
      <c r="I123" s="68"/>
      <c r="J123" s="90">
        <f t="shared" si="9"/>
        <v>0</v>
      </c>
    </row>
    <row r="124" spans="1:10" ht="21" customHeight="1">
      <c r="A124" s="51">
        <v>121</v>
      </c>
      <c r="B124" s="59" t="str">
        <f t="shared" si="7"/>
        <v> </v>
      </c>
      <c r="C124" s="7" t="str">
        <f t="shared" si="8"/>
        <v> </v>
      </c>
      <c r="D124" s="8" t="str">
        <f t="shared" si="6"/>
        <v> </v>
      </c>
      <c r="E124" s="9"/>
      <c r="F124" s="10"/>
      <c r="G124" s="67"/>
      <c r="H124" s="68"/>
      <c r="I124" s="68"/>
      <c r="J124" s="90">
        <f t="shared" si="9"/>
        <v>0</v>
      </c>
    </row>
    <row r="125" spans="1:10" ht="21" customHeight="1">
      <c r="A125" s="51">
        <v>122</v>
      </c>
      <c r="B125" s="59" t="str">
        <f t="shared" si="7"/>
        <v> </v>
      </c>
      <c r="C125" s="7" t="str">
        <f t="shared" si="8"/>
        <v> </v>
      </c>
      <c r="D125" s="8" t="str">
        <f t="shared" si="6"/>
        <v> </v>
      </c>
      <c r="E125" s="9"/>
      <c r="F125" s="10"/>
      <c r="G125" s="67"/>
      <c r="H125" s="68"/>
      <c r="I125" s="68"/>
      <c r="J125" s="90">
        <f t="shared" si="9"/>
        <v>0</v>
      </c>
    </row>
    <row r="126" spans="1:10" ht="21" customHeight="1">
      <c r="A126" s="51">
        <v>123</v>
      </c>
      <c r="B126" s="59" t="str">
        <f t="shared" si="7"/>
        <v> </v>
      </c>
      <c r="C126" s="7" t="str">
        <f t="shared" si="8"/>
        <v> </v>
      </c>
      <c r="D126" s="8" t="str">
        <f t="shared" si="6"/>
        <v> </v>
      </c>
      <c r="E126" s="9"/>
      <c r="F126" s="10"/>
      <c r="G126" s="67"/>
      <c r="H126" s="68"/>
      <c r="I126" s="68"/>
      <c r="J126" s="90">
        <f t="shared" si="9"/>
        <v>0</v>
      </c>
    </row>
    <row r="127" spans="1:10" ht="21" customHeight="1">
      <c r="A127" s="51">
        <v>124</v>
      </c>
      <c r="B127" s="59" t="str">
        <f t="shared" si="7"/>
        <v> </v>
      </c>
      <c r="C127" s="7" t="str">
        <f t="shared" si="8"/>
        <v> </v>
      </c>
      <c r="D127" s="8" t="str">
        <f t="shared" si="6"/>
        <v> </v>
      </c>
      <c r="E127" s="9"/>
      <c r="F127" s="10"/>
      <c r="G127" s="67"/>
      <c r="H127" s="68"/>
      <c r="I127" s="68"/>
      <c r="J127" s="90">
        <f t="shared" si="9"/>
        <v>0</v>
      </c>
    </row>
    <row r="128" spans="1:10" ht="21" customHeight="1">
      <c r="A128" s="51">
        <v>125</v>
      </c>
      <c r="B128" s="59" t="str">
        <f t="shared" si="7"/>
        <v> </v>
      </c>
      <c r="C128" s="7" t="str">
        <f t="shared" si="8"/>
        <v> </v>
      </c>
      <c r="D128" s="8" t="str">
        <f t="shared" si="6"/>
        <v> </v>
      </c>
      <c r="E128" s="9"/>
      <c r="F128" s="10"/>
      <c r="G128" s="67"/>
      <c r="H128" s="68"/>
      <c r="I128" s="68"/>
      <c r="J128" s="90">
        <f t="shared" si="9"/>
        <v>0</v>
      </c>
    </row>
    <row r="129" spans="1:10" ht="21" customHeight="1">
      <c r="A129" s="51">
        <v>126</v>
      </c>
      <c r="B129" s="59" t="str">
        <f t="shared" si="7"/>
        <v> </v>
      </c>
      <c r="C129" s="7" t="str">
        <f t="shared" si="8"/>
        <v> </v>
      </c>
      <c r="D129" s="8" t="str">
        <f t="shared" si="6"/>
        <v> </v>
      </c>
      <c r="E129" s="9"/>
      <c r="F129" s="10"/>
      <c r="G129" s="67"/>
      <c r="H129" s="68"/>
      <c r="I129" s="68"/>
      <c r="J129" s="90">
        <f t="shared" si="9"/>
        <v>0</v>
      </c>
    </row>
    <row r="130" spans="1:10" ht="21" customHeight="1">
      <c r="A130" s="51">
        <v>127</v>
      </c>
      <c r="B130" s="59" t="str">
        <f t="shared" si="7"/>
        <v> </v>
      </c>
      <c r="C130" s="7" t="str">
        <f t="shared" si="8"/>
        <v> </v>
      </c>
      <c r="D130" s="8" t="str">
        <f t="shared" si="6"/>
        <v> </v>
      </c>
      <c r="E130" s="9"/>
      <c r="F130" s="10"/>
      <c r="G130" s="67"/>
      <c r="H130" s="68"/>
      <c r="I130" s="68"/>
      <c r="J130" s="90">
        <f t="shared" si="9"/>
        <v>0</v>
      </c>
    </row>
    <row r="131" spans="1:10" ht="21" customHeight="1">
      <c r="A131" s="51">
        <v>128</v>
      </c>
      <c r="B131" s="59" t="str">
        <f t="shared" si="7"/>
        <v> </v>
      </c>
      <c r="C131" s="7" t="str">
        <f t="shared" si="8"/>
        <v> </v>
      </c>
      <c r="D131" s="8" t="str">
        <f t="shared" si="6"/>
        <v> </v>
      </c>
      <c r="E131" s="9"/>
      <c r="F131" s="10"/>
      <c r="G131" s="67"/>
      <c r="H131" s="68"/>
      <c r="I131" s="68"/>
      <c r="J131" s="90">
        <f t="shared" si="9"/>
        <v>0</v>
      </c>
    </row>
    <row r="132" spans="1:10" ht="21" customHeight="1">
      <c r="A132" s="51">
        <v>129</v>
      </c>
      <c r="B132" s="59" t="str">
        <f t="shared" si="7"/>
        <v> </v>
      </c>
      <c r="C132" s="7" t="str">
        <f t="shared" si="8"/>
        <v> </v>
      </c>
      <c r="D132" s="8" t="str">
        <f t="shared" si="6"/>
        <v> </v>
      </c>
      <c r="E132" s="9"/>
      <c r="F132" s="10"/>
      <c r="G132" s="67"/>
      <c r="H132" s="68"/>
      <c r="I132" s="68"/>
      <c r="J132" s="90">
        <f aca="true" t="shared" si="10" ref="J132:J163">SUM(G132:I132)</f>
        <v>0</v>
      </c>
    </row>
    <row r="133" spans="1:10" ht="21" customHeight="1">
      <c r="A133" s="51">
        <v>130</v>
      </c>
      <c r="B133" s="59" t="str">
        <f t="shared" si="7"/>
        <v> </v>
      </c>
      <c r="C133" s="7" t="str">
        <f t="shared" si="8"/>
        <v> </v>
      </c>
      <c r="D133" s="8" t="str">
        <f t="shared" si="6"/>
        <v> </v>
      </c>
      <c r="E133" s="9"/>
      <c r="F133" s="10"/>
      <c r="G133" s="67"/>
      <c r="H133" s="68"/>
      <c r="I133" s="68"/>
      <c r="J133" s="90">
        <f t="shared" si="10"/>
        <v>0</v>
      </c>
    </row>
    <row r="134" spans="1:10" ht="21" customHeight="1">
      <c r="A134" s="51">
        <v>131</v>
      </c>
      <c r="B134" s="59" t="str">
        <f t="shared" si="7"/>
        <v> </v>
      </c>
      <c r="C134" s="7" t="str">
        <f t="shared" si="8"/>
        <v> </v>
      </c>
      <c r="D134" s="8" t="str">
        <f aca="true" t="shared" si="11" ref="D134:D197">IF($D$4=0," ",$D$4)</f>
        <v> </v>
      </c>
      <c r="E134" s="9"/>
      <c r="F134" s="10"/>
      <c r="G134" s="67"/>
      <c r="H134" s="68"/>
      <c r="I134" s="68"/>
      <c r="J134" s="90">
        <f t="shared" si="10"/>
        <v>0</v>
      </c>
    </row>
    <row r="135" spans="1:10" ht="21" customHeight="1">
      <c r="A135" s="51">
        <v>132</v>
      </c>
      <c r="B135" s="59" t="str">
        <f aca="true" t="shared" si="12" ref="B135:B198">IF($B$4=0," ",$B$4)</f>
        <v> </v>
      </c>
      <c r="C135" s="7" t="str">
        <f aca="true" t="shared" si="13" ref="C135:C198">IF($C$4=0," ",$C$4)</f>
        <v> </v>
      </c>
      <c r="D135" s="8" t="str">
        <f t="shared" si="11"/>
        <v> </v>
      </c>
      <c r="E135" s="9"/>
      <c r="F135" s="10"/>
      <c r="G135" s="67"/>
      <c r="H135" s="68"/>
      <c r="I135" s="68"/>
      <c r="J135" s="90">
        <f t="shared" si="10"/>
        <v>0</v>
      </c>
    </row>
    <row r="136" spans="1:10" ht="21" customHeight="1">
      <c r="A136" s="51">
        <v>133</v>
      </c>
      <c r="B136" s="59" t="str">
        <f t="shared" si="12"/>
        <v> </v>
      </c>
      <c r="C136" s="7" t="str">
        <f t="shared" si="13"/>
        <v> </v>
      </c>
      <c r="D136" s="8" t="str">
        <f t="shared" si="11"/>
        <v> </v>
      </c>
      <c r="E136" s="9"/>
      <c r="F136" s="10"/>
      <c r="G136" s="67"/>
      <c r="H136" s="68"/>
      <c r="I136" s="68"/>
      <c r="J136" s="90">
        <f t="shared" si="10"/>
        <v>0</v>
      </c>
    </row>
    <row r="137" spans="1:10" ht="21" customHeight="1">
      <c r="A137" s="51">
        <v>134</v>
      </c>
      <c r="B137" s="59" t="str">
        <f t="shared" si="12"/>
        <v> </v>
      </c>
      <c r="C137" s="7" t="str">
        <f t="shared" si="13"/>
        <v> </v>
      </c>
      <c r="D137" s="8" t="str">
        <f t="shared" si="11"/>
        <v> </v>
      </c>
      <c r="E137" s="9"/>
      <c r="F137" s="10"/>
      <c r="G137" s="67"/>
      <c r="H137" s="68"/>
      <c r="I137" s="68"/>
      <c r="J137" s="90">
        <f t="shared" si="10"/>
        <v>0</v>
      </c>
    </row>
    <row r="138" spans="1:10" ht="21" customHeight="1">
      <c r="A138" s="51">
        <v>135</v>
      </c>
      <c r="B138" s="59" t="str">
        <f t="shared" si="12"/>
        <v> </v>
      </c>
      <c r="C138" s="7" t="str">
        <f t="shared" si="13"/>
        <v> </v>
      </c>
      <c r="D138" s="8" t="str">
        <f t="shared" si="11"/>
        <v> </v>
      </c>
      <c r="E138" s="9"/>
      <c r="F138" s="10"/>
      <c r="G138" s="67"/>
      <c r="H138" s="68"/>
      <c r="I138" s="68"/>
      <c r="J138" s="90">
        <f t="shared" si="10"/>
        <v>0</v>
      </c>
    </row>
    <row r="139" spans="1:10" ht="21" customHeight="1">
      <c r="A139" s="51">
        <v>136</v>
      </c>
      <c r="B139" s="59" t="str">
        <f t="shared" si="12"/>
        <v> </v>
      </c>
      <c r="C139" s="7" t="str">
        <f t="shared" si="13"/>
        <v> </v>
      </c>
      <c r="D139" s="8" t="str">
        <f t="shared" si="11"/>
        <v> </v>
      </c>
      <c r="E139" s="9"/>
      <c r="F139" s="10"/>
      <c r="G139" s="67"/>
      <c r="H139" s="68"/>
      <c r="I139" s="68"/>
      <c r="J139" s="90">
        <f t="shared" si="10"/>
        <v>0</v>
      </c>
    </row>
    <row r="140" spans="1:10" ht="21" customHeight="1">
      <c r="A140" s="51">
        <v>137</v>
      </c>
      <c r="B140" s="59" t="str">
        <f t="shared" si="12"/>
        <v> </v>
      </c>
      <c r="C140" s="7" t="str">
        <f t="shared" si="13"/>
        <v> </v>
      </c>
      <c r="D140" s="8" t="str">
        <f t="shared" si="11"/>
        <v> </v>
      </c>
      <c r="E140" s="9"/>
      <c r="F140" s="10"/>
      <c r="G140" s="67"/>
      <c r="H140" s="68"/>
      <c r="I140" s="68"/>
      <c r="J140" s="90">
        <f t="shared" si="10"/>
        <v>0</v>
      </c>
    </row>
    <row r="141" spans="1:10" ht="21" customHeight="1">
      <c r="A141" s="51">
        <v>138</v>
      </c>
      <c r="B141" s="59" t="str">
        <f t="shared" si="12"/>
        <v> </v>
      </c>
      <c r="C141" s="7" t="str">
        <f t="shared" si="13"/>
        <v> </v>
      </c>
      <c r="D141" s="8" t="str">
        <f t="shared" si="11"/>
        <v> </v>
      </c>
      <c r="E141" s="9"/>
      <c r="F141" s="10"/>
      <c r="G141" s="67"/>
      <c r="H141" s="68"/>
      <c r="I141" s="68"/>
      <c r="J141" s="90">
        <f t="shared" si="10"/>
        <v>0</v>
      </c>
    </row>
    <row r="142" spans="1:10" ht="21" customHeight="1">
      <c r="A142" s="51">
        <v>139</v>
      </c>
      <c r="B142" s="59" t="str">
        <f t="shared" si="12"/>
        <v> </v>
      </c>
      <c r="C142" s="7" t="str">
        <f t="shared" si="13"/>
        <v> </v>
      </c>
      <c r="D142" s="8" t="str">
        <f t="shared" si="11"/>
        <v> </v>
      </c>
      <c r="E142" s="9"/>
      <c r="F142" s="10"/>
      <c r="G142" s="67"/>
      <c r="H142" s="68"/>
      <c r="I142" s="68"/>
      <c r="J142" s="90">
        <f t="shared" si="10"/>
        <v>0</v>
      </c>
    </row>
    <row r="143" spans="1:10" ht="21" customHeight="1">
      <c r="A143" s="51">
        <v>140</v>
      </c>
      <c r="B143" s="59" t="str">
        <f t="shared" si="12"/>
        <v> </v>
      </c>
      <c r="C143" s="7" t="str">
        <f t="shared" si="13"/>
        <v> </v>
      </c>
      <c r="D143" s="8" t="str">
        <f t="shared" si="11"/>
        <v> </v>
      </c>
      <c r="E143" s="9"/>
      <c r="F143" s="10"/>
      <c r="G143" s="67"/>
      <c r="H143" s="68"/>
      <c r="I143" s="68"/>
      <c r="J143" s="90">
        <f t="shared" si="10"/>
        <v>0</v>
      </c>
    </row>
    <row r="144" spans="1:10" ht="21" customHeight="1">
      <c r="A144" s="51">
        <v>141</v>
      </c>
      <c r="B144" s="59" t="str">
        <f t="shared" si="12"/>
        <v> </v>
      </c>
      <c r="C144" s="7" t="str">
        <f t="shared" si="13"/>
        <v> </v>
      </c>
      <c r="D144" s="8" t="str">
        <f t="shared" si="11"/>
        <v> </v>
      </c>
      <c r="E144" s="9"/>
      <c r="F144" s="10"/>
      <c r="G144" s="67"/>
      <c r="H144" s="68"/>
      <c r="I144" s="68"/>
      <c r="J144" s="90">
        <f t="shared" si="10"/>
        <v>0</v>
      </c>
    </row>
    <row r="145" spans="1:10" ht="21" customHeight="1">
      <c r="A145" s="51">
        <v>142</v>
      </c>
      <c r="B145" s="59" t="str">
        <f t="shared" si="12"/>
        <v> </v>
      </c>
      <c r="C145" s="7" t="str">
        <f t="shared" si="13"/>
        <v> </v>
      </c>
      <c r="D145" s="8" t="str">
        <f t="shared" si="11"/>
        <v> </v>
      </c>
      <c r="E145" s="9"/>
      <c r="F145" s="10"/>
      <c r="G145" s="67"/>
      <c r="H145" s="68"/>
      <c r="I145" s="68"/>
      <c r="J145" s="90">
        <f t="shared" si="10"/>
        <v>0</v>
      </c>
    </row>
    <row r="146" spans="1:10" ht="21" customHeight="1">
      <c r="A146" s="51">
        <v>143</v>
      </c>
      <c r="B146" s="59" t="str">
        <f t="shared" si="12"/>
        <v> </v>
      </c>
      <c r="C146" s="7" t="str">
        <f t="shared" si="13"/>
        <v> </v>
      </c>
      <c r="D146" s="8" t="str">
        <f t="shared" si="11"/>
        <v> </v>
      </c>
      <c r="E146" s="9"/>
      <c r="F146" s="10"/>
      <c r="G146" s="67"/>
      <c r="H146" s="68"/>
      <c r="I146" s="68"/>
      <c r="J146" s="90">
        <f t="shared" si="10"/>
        <v>0</v>
      </c>
    </row>
    <row r="147" spans="1:10" ht="21" customHeight="1">
      <c r="A147" s="51">
        <v>144</v>
      </c>
      <c r="B147" s="59" t="str">
        <f t="shared" si="12"/>
        <v> </v>
      </c>
      <c r="C147" s="7" t="str">
        <f t="shared" si="13"/>
        <v> </v>
      </c>
      <c r="D147" s="8" t="str">
        <f t="shared" si="11"/>
        <v> </v>
      </c>
      <c r="E147" s="9"/>
      <c r="F147" s="10"/>
      <c r="G147" s="67"/>
      <c r="H147" s="68"/>
      <c r="I147" s="68"/>
      <c r="J147" s="90">
        <f t="shared" si="10"/>
        <v>0</v>
      </c>
    </row>
    <row r="148" spans="1:10" ht="21" customHeight="1">
      <c r="A148" s="51">
        <v>145</v>
      </c>
      <c r="B148" s="59" t="str">
        <f t="shared" si="12"/>
        <v> </v>
      </c>
      <c r="C148" s="7" t="str">
        <f t="shared" si="13"/>
        <v> </v>
      </c>
      <c r="D148" s="8" t="str">
        <f t="shared" si="11"/>
        <v> </v>
      </c>
      <c r="E148" s="9"/>
      <c r="F148" s="10"/>
      <c r="G148" s="67"/>
      <c r="H148" s="68"/>
      <c r="I148" s="68"/>
      <c r="J148" s="90">
        <f t="shared" si="10"/>
        <v>0</v>
      </c>
    </row>
    <row r="149" spans="1:10" ht="21" customHeight="1">
      <c r="A149" s="51">
        <v>146</v>
      </c>
      <c r="B149" s="59" t="str">
        <f t="shared" si="12"/>
        <v> </v>
      </c>
      <c r="C149" s="7" t="str">
        <f t="shared" si="13"/>
        <v> </v>
      </c>
      <c r="D149" s="8" t="str">
        <f t="shared" si="11"/>
        <v> </v>
      </c>
      <c r="E149" s="9"/>
      <c r="F149" s="10"/>
      <c r="G149" s="67"/>
      <c r="H149" s="68"/>
      <c r="I149" s="68"/>
      <c r="J149" s="90">
        <f t="shared" si="10"/>
        <v>0</v>
      </c>
    </row>
    <row r="150" spans="1:10" ht="21" customHeight="1">
      <c r="A150" s="51">
        <v>147</v>
      </c>
      <c r="B150" s="59" t="str">
        <f t="shared" si="12"/>
        <v> </v>
      </c>
      <c r="C150" s="7" t="str">
        <f t="shared" si="13"/>
        <v> </v>
      </c>
      <c r="D150" s="8" t="str">
        <f t="shared" si="11"/>
        <v> </v>
      </c>
      <c r="E150" s="9"/>
      <c r="F150" s="10"/>
      <c r="G150" s="67"/>
      <c r="H150" s="68"/>
      <c r="I150" s="68"/>
      <c r="J150" s="90">
        <f t="shared" si="10"/>
        <v>0</v>
      </c>
    </row>
    <row r="151" spans="1:10" ht="21" customHeight="1">
      <c r="A151" s="51">
        <v>148</v>
      </c>
      <c r="B151" s="59" t="str">
        <f t="shared" si="12"/>
        <v> </v>
      </c>
      <c r="C151" s="7" t="str">
        <f t="shared" si="13"/>
        <v> </v>
      </c>
      <c r="D151" s="8"/>
      <c r="E151" s="9"/>
      <c r="F151" s="10"/>
      <c r="G151" s="67"/>
      <c r="H151" s="68"/>
      <c r="I151" s="68"/>
      <c r="J151" s="90">
        <f t="shared" si="10"/>
        <v>0</v>
      </c>
    </row>
    <row r="152" spans="1:10" ht="21" customHeight="1">
      <c r="A152" s="51">
        <v>149</v>
      </c>
      <c r="B152" s="59" t="str">
        <f t="shared" si="12"/>
        <v> </v>
      </c>
      <c r="C152" s="7" t="str">
        <f t="shared" si="13"/>
        <v> </v>
      </c>
      <c r="D152" s="8" t="str">
        <f t="shared" si="11"/>
        <v> </v>
      </c>
      <c r="E152" s="9"/>
      <c r="F152" s="10"/>
      <c r="G152" s="67"/>
      <c r="H152" s="68"/>
      <c r="I152" s="68"/>
      <c r="J152" s="90">
        <f t="shared" si="10"/>
        <v>0</v>
      </c>
    </row>
    <row r="153" spans="1:10" ht="21" customHeight="1">
      <c r="A153" s="51">
        <v>150</v>
      </c>
      <c r="B153" s="59" t="str">
        <f t="shared" si="12"/>
        <v> </v>
      </c>
      <c r="C153" s="7" t="str">
        <f t="shared" si="13"/>
        <v> </v>
      </c>
      <c r="D153" s="8" t="str">
        <f t="shared" si="11"/>
        <v> </v>
      </c>
      <c r="E153" s="9"/>
      <c r="F153" s="10"/>
      <c r="G153" s="67"/>
      <c r="H153" s="68"/>
      <c r="I153" s="68"/>
      <c r="J153" s="90">
        <f t="shared" si="10"/>
        <v>0</v>
      </c>
    </row>
    <row r="154" spans="1:10" ht="21" customHeight="1">
      <c r="A154" s="51">
        <v>151</v>
      </c>
      <c r="B154" s="59" t="str">
        <f t="shared" si="12"/>
        <v> </v>
      </c>
      <c r="C154" s="7" t="str">
        <f t="shared" si="13"/>
        <v> </v>
      </c>
      <c r="D154" s="8" t="str">
        <f t="shared" si="11"/>
        <v> </v>
      </c>
      <c r="E154" s="9"/>
      <c r="F154" s="10"/>
      <c r="G154" s="67"/>
      <c r="H154" s="68"/>
      <c r="I154" s="68"/>
      <c r="J154" s="90">
        <f t="shared" si="10"/>
        <v>0</v>
      </c>
    </row>
    <row r="155" spans="1:10" ht="21" customHeight="1">
      <c r="A155" s="51">
        <v>152</v>
      </c>
      <c r="B155" s="59" t="str">
        <f t="shared" si="12"/>
        <v> </v>
      </c>
      <c r="C155" s="7" t="str">
        <f t="shared" si="13"/>
        <v> </v>
      </c>
      <c r="D155" s="8" t="str">
        <f t="shared" si="11"/>
        <v> </v>
      </c>
      <c r="E155" s="9"/>
      <c r="F155" s="10"/>
      <c r="G155" s="67"/>
      <c r="H155" s="68"/>
      <c r="I155" s="68"/>
      <c r="J155" s="90">
        <f t="shared" si="10"/>
        <v>0</v>
      </c>
    </row>
    <row r="156" spans="1:10" ht="21" customHeight="1">
      <c r="A156" s="51">
        <v>153</v>
      </c>
      <c r="B156" s="59" t="str">
        <f t="shared" si="12"/>
        <v> </v>
      </c>
      <c r="C156" s="7" t="str">
        <f t="shared" si="13"/>
        <v> </v>
      </c>
      <c r="D156" s="8" t="str">
        <f t="shared" si="11"/>
        <v> </v>
      </c>
      <c r="E156" s="9"/>
      <c r="F156" s="10"/>
      <c r="G156" s="67"/>
      <c r="H156" s="68"/>
      <c r="I156" s="68"/>
      <c r="J156" s="90">
        <f t="shared" si="10"/>
        <v>0</v>
      </c>
    </row>
    <row r="157" spans="1:10" ht="21" customHeight="1">
      <c r="A157" s="51">
        <v>154</v>
      </c>
      <c r="B157" s="59" t="str">
        <f t="shared" si="12"/>
        <v> </v>
      </c>
      <c r="C157" s="7" t="str">
        <f t="shared" si="13"/>
        <v> </v>
      </c>
      <c r="D157" s="8" t="str">
        <f t="shared" si="11"/>
        <v> </v>
      </c>
      <c r="E157" s="9"/>
      <c r="F157" s="10"/>
      <c r="G157" s="67"/>
      <c r="H157" s="68"/>
      <c r="I157" s="68"/>
      <c r="J157" s="90">
        <f t="shared" si="10"/>
        <v>0</v>
      </c>
    </row>
    <row r="158" spans="1:10" ht="21" customHeight="1">
      <c r="A158" s="51">
        <v>155</v>
      </c>
      <c r="B158" s="59" t="str">
        <f t="shared" si="12"/>
        <v> </v>
      </c>
      <c r="C158" s="7" t="str">
        <f t="shared" si="13"/>
        <v> </v>
      </c>
      <c r="D158" s="8" t="str">
        <f t="shared" si="11"/>
        <v> </v>
      </c>
      <c r="E158" s="9"/>
      <c r="F158" s="10"/>
      <c r="G158" s="67"/>
      <c r="H158" s="68"/>
      <c r="I158" s="68"/>
      <c r="J158" s="90">
        <f t="shared" si="10"/>
        <v>0</v>
      </c>
    </row>
    <row r="159" spans="1:10" ht="21" customHeight="1">
      <c r="A159" s="51">
        <v>156</v>
      </c>
      <c r="B159" s="59" t="str">
        <f t="shared" si="12"/>
        <v> </v>
      </c>
      <c r="C159" s="7" t="str">
        <f t="shared" si="13"/>
        <v> </v>
      </c>
      <c r="D159" s="8" t="str">
        <f t="shared" si="11"/>
        <v> </v>
      </c>
      <c r="E159" s="9"/>
      <c r="F159" s="10"/>
      <c r="G159" s="67"/>
      <c r="H159" s="68"/>
      <c r="I159" s="68"/>
      <c r="J159" s="90">
        <f t="shared" si="10"/>
        <v>0</v>
      </c>
    </row>
    <row r="160" spans="1:10" ht="21" customHeight="1">
      <c r="A160" s="51">
        <v>157</v>
      </c>
      <c r="B160" s="59" t="str">
        <f t="shared" si="12"/>
        <v> </v>
      </c>
      <c r="C160" s="7" t="str">
        <f t="shared" si="13"/>
        <v> </v>
      </c>
      <c r="D160" s="8" t="str">
        <f t="shared" si="11"/>
        <v> </v>
      </c>
      <c r="E160" s="9"/>
      <c r="F160" s="10"/>
      <c r="G160" s="67"/>
      <c r="H160" s="68"/>
      <c r="I160" s="68"/>
      <c r="J160" s="90">
        <f t="shared" si="10"/>
        <v>0</v>
      </c>
    </row>
    <row r="161" spans="1:10" ht="21" customHeight="1">
      <c r="A161" s="51">
        <v>158</v>
      </c>
      <c r="B161" s="59" t="str">
        <f t="shared" si="12"/>
        <v> </v>
      </c>
      <c r="C161" s="7" t="str">
        <f t="shared" si="13"/>
        <v> </v>
      </c>
      <c r="D161" s="8" t="str">
        <f t="shared" si="11"/>
        <v> </v>
      </c>
      <c r="E161" s="9"/>
      <c r="F161" s="10"/>
      <c r="G161" s="67"/>
      <c r="H161" s="68"/>
      <c r="I161" s="68"/>
      <c r="J161" s="90">
        <f t="shared" si="10"/>
        <v>0</v>
      </c>
    </row>
    <row r="162" spans="1:10" ht="21" customHeight="1">
      <c r="A162" s="51">
        <v>159</v>
      </c>
      <c r="B162" s="59" t="str">
        <f t="shared" si="12"/>
        <v> </v>
      </c>
      <c r="C162" s="7" t="str">
        <f t="shared" si="13"/>
        <v> </v>
      </c>
      <c r="D162" s="8" t="str">
        <f t="shared" si="11"/>
        <v> </v>
      </c>
      <c r="E162" s="9"/>
      <c r="F162" s="10"/>
      <c r="G162" s="67"/>
      <c r="H162" s="68"/>
      <c r="I162" s="68"/>
      <c r="J162" s="90">
        <f t="shared" si="10"/>
        <v>0</v>
      </c>
    </row>
    <row r="163" spans="1:10" ht="21" customHeight="1">
      <c r="A163" s="51">
        <v>160</v>
      </c>
      <c r="B163" s="59" t="str">
        <f t="shared" si="12"/>
        <v> </v>
      </c>
      <c r="C163" s="7" t="str">
        <f t="shared" si="13"/>
        <v> </v>
      </c>
      <c r="D163" s="8" t="str">
        <f t="shared" si="11"/>
        <v> </v>
      </c>
      <c r="E163" s="9"/>
      <c r="F163" s="10"/>
      <c r="G163" s="67"/>
      <c r="H163" s="68"/>
      <c r="I163" s="68"/>
      <c r="J163" s="90">
        <f t="shared" si="10"/>
        <v>0</v>
      </c>
    </row>
    <row r="164" spans="1:10" ht="21" customHeight="1">
      <c r="A164" s="51">
        <v>161</v>
      </c>
      <c r="B164" s="59" t="str">
        <f t="shared" si="12"/>
        <v> </v>
      </c>
      <c r="C164" s="7" t="str">
        <f t="shared" si="13"/>
        <v> </v>
      </c>
      <c r="D164" s="8" t="str">
        <f t="shared" si="11"/>
        <v> </v>
      </c>
      <c r="E164" s="9"/>
      <c r="F164" s="10"/>
      <c r="G164" s="67"/>
      <c r="H164" s="68"/>
      <c r="I164" s="68"/>
      <c r="J164" s="90">
        <f aca="true" t="shared" si="14" ref="J164:J195">SUM(G164:I164)</f>
        <v>0</v>
      </c>
    </row>
    <row r="165" spans="1:10" ht="21" customHeight="1">
      <c r="A165" s="51">
        <v>162</v>
      </c>
      <c r="B165" s="59" t="str">
        <f t="shared" si="12"/>
        <v> </v>
      </c>
      <c r="C165" s="7" t="str">
        <f t="shared" si="13"/>
        <v> </v>
      </c>
      <c r="D165" s="8" t="str">
        <f t="shared" si="11"/>
        <v> </v>
      </c>
      <c r="E165" s="9"/>
      <c r="F165" s="10"/>
      <c r="G165" s="67"/>
      <c r="H165" s="68"/>
      <c r="I165" s="68"/>
      <c r="J165" s="90">
        <f t="shared" si="14"/>
        <v>0</v>
      </c>
    </row>
    <row r="166" spans="1:10" ht="21" customHeight="1">
      <c r="A166" s="51">
        <v>163</v>
      </c>
      <c r="B166" s="59" t="str">
        <f t="shared" si="12"/>
        <v> </v>
      </c>
      <c r="C166" s="7" t="str">
        <f t="shared" si="13"/>
        <v> </v>
      </c>
      <c r="D166" s="8" t="str">
        <f t="shared" si="11"/>
        <v> </v>
      </c>
      <c r="E166" s="9"/>
      <c r="F166" s="10"/>
      <c r="G166" s="67"/>
      <c r="H166" s="68"/>
      <c r="I166" s="68"/>
      <c r="J166" s="90">
        <f t="shared" si="14"/>
        <v>0</v>
      </c>
    </row>
    <row r="167" spans="1:10" ht="21" customHeight="1">
      <c r="A167" s="51">
        <v>164</v>
      </c>
      <c r="B167" s="59" t="str">
        <f t="shared" si="12"/>
        <v> </v>
      </c>
      <c r="C167" s="7" t="str">
        <f t="shared" si="13"/>
        <v> </v>
      </c>
      <c r="D167" s="8" t="str">
        <f t="shared" si="11"/>
        <v> </v>
      </c>
      <c r="E167" s="9"/>
      <c r="F167" s="10"/>
      <c r="G167" s="67"/>
      <c r="H167" s="68"/>
      <c r="I167" s="68"/>
      <c r="J167" s="90">
        <f t="shared" si="14"/>
        <v>0</v>
      </c>
    </row>
    <row r="168" spans="1:10" ht="21" customHeight="1">
      <c r="A168" s="51">
        <v>165</v>
      </c>
      <c r="B168" s="59" t="str">
        <f t="shared" si="12"/>
        <v> </v>
      </c>
      <c r="C168" s="7" t="str">
        <f t="shared" si="13"/>
        <v> </v>
      </c>
      <c r="D168" s="8" t="str">
        <f t="shared" si="11"/>
        <v> </v>
      </c>
      <c r="E168" s="9"/>
      <c r="F168" s="10"/>
      <c r="G168" s="67"/>
      <c r="H168" s="68"/>
      <c r="I168" s="68"/>
      <c r="J168" s="90">
        <f t="shared" si="14"/>
        <v>0</v>
      </c>
    </row>
    <row r="169" spans="1:10" ht="21" customHeight="1">
      <c r="A169" s="51">
        <v>166</v>
      </c>
      <c r="B169" s="59" t="str">
        <f t="shared" si="12"/>
        <v> </v>
      </c>
      <c r="C169" s="7" t="str">
        <f t="shared" si="13"/>
        <v> </v>
      </c>
      <c r="D169" s="8" t="str">
        <f t="shared" si="11"/>
        <v> </v>
      </c>
      <c r="E169" s="9"/>
      <c r="F169" s="10"/>
      <c r="G169" s="67"/>
      <c r="H169" s="68"/>
      <c r="I169" s="68"/>
      <c r="J169" s="90">
        <f t="shared" si="14"/>
        <v>0</v>
      </c>
    </row>
    <row r="170" spans="1:10" ht="21" customHeight="1">
      <c r="A170" s="51">
        <v>167</v>
      </c>
      <c r="B170" s="59" t="str">
        <f t="shared" si="12"/>
        <v> </v>
      </c>
      <c r="C170" s="7" t="str">
        <f t="shared" si="13"/>
        <v> </v>
      </c>
      <c r="D170" s="8" t="str">
        <f t="shared" si="11"/>
        <v> </v>
      </c>
      <c r="E170" s="9"/>
      <c r="F170" s="10"/>
      <c r="G170" s="67"/>
      <c r="H170" s="68"/>
      <c r="I170" s="68"/>
      <c r="J170" s="90">
        <f t="shared" si="14"/>
        <v>0</v>
      </c>
    </row>
    <row r="171" spans="1:10" ht="21" customHeight="1">
      <c r="A171" s="51">
        <v>168</v>
      </c>
      <c r="B171" s="59" t="str">
        <f t="shared" si="12"/>
        <v> </v>
      </c>
      <c r="C171" s="7" t="str">
        <f t="shared" si="13"/>
        <v> </v>
      </c>
      <c r="D171" s="8" t="str">
        <f t="shared" si="11"/>
        <v> </v>
      </c>
      <c r="E171" s="9"/>
      <c r="F171" s="10"/>
      <c r="G171" s="67"/>
      <c r="H171" s="68"/>
      <c r="I171" s="68"/>
      <c r="J171" s="90">
        <f t="shared" si="14"/>
        <v>0</v>
      </c>
    </row>
    <row r="172" spans="1:10" ht="21" customHeight="1">
      <c r="A172" s="51">
        <v>169</v>
      </c>
      <c r="B172" s="59" t="str">
        <f t="shared" si="12"/>
        <v> </v>
      </c>
      <c r="C172" s="7" t="str">
        <f t="shared" si="13"/>
        <v> </v>
      </c>
      <c r="D172" s="8" t="str">
        <f t="shared" si="11"/>
        <v> </v>
      </c>
      <c r="E172" s="9"/>
      <c r="F172" s="10"/>
      <c r="G172" s="67"/>
      <c r="H172" s="68"/>
      <c r="I172" s="68"/>
      <c r="J172" s="90">
        <f t="shared" si="14"/>
        <v>0</v>
      </c>
    </row>
    <row r="173" spans="1:10" ht="21" customHeight="1">
      <c r="A173" s="51">
        <v>170</v>
      </c>
      <c r="B173" s="59" t="str">
        <f t="shared" si="12"/>
        <v> </v>
      </c>
      <c r="C173" s="7" t="str">
        <f t="shared" si="13"/>
        <v> </v>
      </c>
      <c r="D173" s="8" t="str">
        <f t="shared" si="11"/>
        <v> </v>
      </c>
      <c r="E173" s="9"/>
      <c r="F173" s="10"/>
      <c r="G173" s="67"/>
      <c r="H173" s="68"/>
      <c r="I173" s="68"/>
      <c r="J173" s="90">
        <f t="shared" si="14"/>
        <v>0</v>
      </c>
    </row>
    <row r="174" spans="1:10" ht="21" customHeight="1">
      <c r="A174" s="51">
        <v>171</v>
      </c>
      <c r="B174" s="59" t="str">
        <f t="shared" si="12"/>
        <v> </v>
      </c>
      <c r="C174" s="7" t="str">
        <f t="shared" si="13"/>
        <v> </v>
      </c>
      <c r="D174" s="8" t="str">
        <f t="shared" si="11"/>
        <v> </v>
      </c>
      <c r="E174" s="9"/>
      <c r="F174" s="10"/>
      <c r="G174" s="67"/>
      <c r="H174" s="68"/>
      <c r="I174" s="68"/>
      <c r="J174" s="90">
        <f t="shared" si="14"/>
        <v>0</v>
      </c>
    </row>
    <row r="175" spans="1:10" ht="21" customHeight="1">
      <c r="A175" s="51">
        <v>172</v>
      </c>
      <c r="B175" s="59" t="str">
        <f t="shared" si="12"/>
        <v> </v>
      </c>
      <c r="C175" s="7" t="str">
        <f t="shared" si="13"/>
        <v> </v>
      </c>
      <c r="D175" s="8" t="str">
        <f t="shared" si="11"/>
        <v> </v>
      </c>
      <c r="E175" s="9"/>
      <c r="F175" s="10"/>
      <c r="G175" s="67"/>
      <c r="H175" s="68"/>
      <c r="I175" s="68"/>
      <c r="J175" s="90">
        <f t="shared" si="14"/>
        <v>0</v>
      </c>
    </row>
    <row r="176" spans="1:10" ht="21" customHeight="1">
      <c r="A176" s="51">
        <v>173</v>
      </c>
      <c r="B176" s="59" t="str">
        <f t="shared" si="12"/>
        <v> </v>
      </c>
      <c r="C176" s="7" t="str">
        <f t="shared" si="13"/>
        <v> </v>
      </c>
      <c r="D176" s="8" t="str">
        <f t="shared" si="11"/>
        <v> </v>
      </c>
      <c r="E176" s="9"/>
      <c r="F176" s="10"/>
      <c r="G176" s="67"/>
      <c r="H176" s="68"/>
      <c r="I176" s="68"/>
      <c r="J176" s="90">
        <f t="shared" si="14"/>
        <v>0</v>
      </c>
    </row>
    <row r="177" spans="1:10" ht="21" customHeight="1">
      <c r="A177" s="51">
        <v>174</v>
      </c>
      <c r="B177" s="59" t="str">
        <f t="shared" si="12"/>
        <v> </v>
      </c>
      <c r="C177" s="7" t="str">
        <f t="shared" si="13"/>
        <v> </v>
      </c>
      <c r="D177" s="8" t="str">
        <f t="shared" si="11"/>
        <v> </v>
      </c>
      <c r="E177" s="9"/>
      <c r="F177" s="10"/>
      <c r="G177" s="67"/>
      <c r="H177" s="68"/>
      <c r="I177" s="68"/>
      <c r="J177" s="90">
        <f t="shared" si="14"/>
        <v>0</v>
      </c>
    </row>
    <row r="178" spans="1:10" ht="21" customHeight="1">
      <c r="A178" s="51">
        <v>175</v>
      </c>
      <c r="B178" s="59" t="str">
        <f t="shared" si="12"/>
        <v> </v>
      </c>
      <c r="C178" s="7" t="str">
        <f t="shared" si="13"/>
        <v> </v>
      </c>
      <c r="D178" s="8" t="str">
        <f t="shared" si="11"/>
        <v> </v>
      </c>
      <c r="E178" s="9"/>
      <c r="F178" s="10"/>
      <c r="G178" s="67"/>
      <c r="H178" s="68"/>
      <c r="I178" s="68"/>
      <c r="J178" s="90">
        <f t="shared" si="14"/>
        <v>0</v>
      </c>
    </row>
    <row r="179" spans="1:10" ht="21" customHeight="1">
      <c r="A179" s="51">
        <v>176</v>
      </c>
      <c r="B179" s="59" t="str">
        <f t="shared" si="12"/>
        <v> </v>
      </c>
      <c r="C179" s="7" t="str">
        <f t="shared" si="13"/>
        <v> </v>
      </c>
      <c r="D179" s="8" t="str">
        <f t="shared" si="11"/>
        <v> </v>
      </c>
      <c r="E179" s="9"/>
      <c r="F179" s="10"/>
      <c r="G179" s="67"/>
      <c r="H179" s="68"/>
      <c r="I179" s="68"/>
      <c r="J179" s="90">
        <f t="shared" si="14"/>
        <v>0</v>
      </c>
    </row>
    <row r="180" spans="1:10" ht="21" customHeight="1">
      <c r="A180" s="51">
        <v>177</v>
      </c>
      <c r="B180" s="59" t="str">
        <f t="shared" si="12"/>
        <v> </v>
      </c>
      <c r="C180" s="7" t="str">
        <f t="shared" si="13"/>
        <v> </v>
      </c>
      <c r="D180" s="8" t="str">
        <f t="shared" si="11"/>
        <v> </v>
      </c>
      <c r="E180" s="9"/>
      <c r="F180" s="10"/>
      <c r="G180" s="67"/>
      <c r="H180" s="68"/>
      <c r="I180" s="68"/>
      <c r="J180" s="90">
        <f t="shared" si="14"/>
        <v>0</v>
      </c>
    </row>
    <row r="181" spans="1:10" ht="21" customHeight="1">
      <c r="A181" s="51">
        <v>178</v>
      </c>
      <c r="B181" s="59" t="str">
        <f t="shared" si="12"/>
        <v> </v>
      </c>
      <c r="C181" s="7" t="str">
        <f t="shared" si="13"/>
        <v> </v>
      </c>
      <c r="D181" s="8" t="str">
        <f t="shared" si="11"/>
        <v> </v>
      </c>
      <c r="E181" s="9"/>
      <c r="F181" s="10"/>
      <c r="G181" s="67"/>
      <c r="H181" s="68"/>
      <c r="I181" s="68"/>
      <c r="J181" s="90">
        <f t="shared" si="14"/>
        <v>0</v>
      </c>
    </row>
    <row r="182" spans="1:10" ht="21" customHeight="1">
      <c r="A182" s="51">
        <v>179</v>
      </c>
      <c r="B182" s="59" t="str">
        <f t="shared" si="12"/>
        <v> </v>
      </c>
      <c r="C182" s="7" t="str">
        <f t="shared" si="13"/>
        <v> </v>
      </c>
      <c r="D182" s="8" t="str">
        <f t="shared" si="11"/>
        <v> </v>
      </c>
      <c r="E182" s="9"/>
      <c r="F182" s="10"/>
      <c r="G182" s="67"/>
      <c r="H182" s="68"/>
      <c r="I182" s="68"/>
      <c r="J182" s="90">
        <f t="shared" si="14"/>
        <v>0</v>
      </c>
    </row>
    <row r="183" spans="1:10" ht="21" customHeight="1">
      <c r="A183" s="51">
        <v>180</v>
      </c>
      <c r="B183" s="59" t="str">
        <f t="shared" si="12"/>
        <v> </v>
      </c>
      <c r="C183" s="7" t="str">
        <f t="shared" si="13"/>
        <v> </v>
      </c>
      <c r="D183" s="8" t="str">
        <f t="shared" si="11"/>
        <v> </v>
      </c>
      <c r="E183" s="9"/>
      <c r="F183" s="10"/>
      <c r="G183" s="67"/>
      <c r="H183" s="68"/>
      <c r="I183" s="68"/>
      <c r="J183" s="90">
        <f t="shared" si="14"/>
        <v>0</v>
      </c>
    </row>
    <row r="184" spans="1:10" ht="21" customHeight="1">
      <c r="A184" s="51">
        <v>181</v>
      </c>
      <c r="B184" s="59" t="str">
        <f t="shared" si="12"/>
        <v> </v>
      </c>
      <c r="C184" s="7" t="str">
        <f t="shared" si="13"/>
        <v> </v>
      </c>
      <c r="D184" s="8" t="str">
        <f t="shared" si="11"/>
        <v> </v>
      </c>
      <c r="E184" s="9"/>
      <c r="F184" s="10"/>
      <c r="G184" s="67"/>
      <c r="H184" s="68"/>
      <c r="I184" s="68"/>
      <c r="J184" s="90">
        <f t="shared" si="14"/>
        <v>0</v>
      </c>
    </row>
    <row r="185" spans="1:10" ht="21" customHeight="1">
      <c r="A185" s="51">
        <v>182</v>
      </c>
      <c r="B185" s="59" t="str">
        <f t="shared" si="12"/>
        <v> </v>
      </c>
      <c r="C185" s="7" t="str">
        <f t="shared" si="13"/>
        <v> </v>
      </c>
      <c r="D185" s="8" t="str">
        <f t="shared" si="11"/>
        <v> </v>
      </c>
      <c r="E185" s="9"/>
      <c r="F185" s="10"/>
      <c r="G185" s="67"/>
      <c r="H185" s="68"/>
      <c r="I185" s="68"/>
      <c r="J185" s="90">
        <f t="shared" si="14"/>
        <v>0</v>
      </c>
    </row>
    <row r="186" spans="1:10" ht="21" customHeight="1">
      <c r="A186" s="51">
        <v>183</v>
      </c>
      <c r="B186" s="59" t="str">
        <f t="shared" si="12"/>
        <v> </v>
      </c>
      <c r="C186" s="7" t="str">
        <f t="shared" si="13"/>
        <v> </v>
      </c>
      <c r="D186" s="8" t="str">
        <f t="shared" si="11"/>
        <v> </v>
      </c>
      <c r="E186" s="9"/>
      <c r="F186" s="10"/>
      <c r="G186" s="67"/>
      <c r="H186" s="68"/>
      <c r="I186" s="68"/>
      <c r="J186" s="90">
        <f t="shared" si="14"/>
        <v>0</v>
      </c>
    </row>
    <row r="187" spans="1:10" ht="21" customHeight="1">
      <c r="A187" s="51">
        <v>184</v>
      </c>
      <c r="B187" s="59" t="str">
        <f t="shared" si="12"/>
        <v> </v>
      </c>
      <c r="C187" s="7" t="str">
        <f t="shared" si="13"/>
        <v> </v>
      </c>
      <c r="D187" s="8" t="str">
        <f t="shared" si="11"/>
        <v> </v>
      </c>
      <c r="E187" s="9"/>
      <c r="F187" s="10"/>
      <c r="G187" s="67"/>
      <c r="H187" s="68"/>
      <c r="I187" s="68"/>
      <c r="J187" s="90">
        <f t="shared" si="14"/>
        <v>0</v>
      </c>
    </row>
    <row r="188" spans="1:10" ht="21" customHeight="1">
      <c r="A188" s="51">
        <v>185</v>
      </c>
      <c r="B188" s="59" t="str">
        <f t="shared" si="12"/>
        <v> </v>
      </c>
      <c r="C188" s="7" t="str">
        <f t="shared" si="13"/>
        <v> </v>
      </c>
      <c r="D188" s="8" t="str">
        <f t="shared" si="11"/>
        <v> </v>
      </c>
      <c r="E188" s="9"/>
      <c r="F188" s="10"/>
      <c r="G188" s="67"/>
      <c r="H188" s="68"/>
      <c r="I188" s="68"/>
      <c r="J188" s="90">
        <f t="shared" si="14"/>
        <v>0</v>
      </c>
    </row>
    <row r="189" spans="1:10" ht="21" customHeight="1">
      <c r="A189" s="51">
        <v>186</v>
      </c>
      <c r="B189" s="59" t="str">
        <f t="shared" si="12"/>
        <v> </v>
      </c>
      <c r="C189" s="7" t="str">
        <f t="shared" si="13"/>
        <v> </v>
      </c>
      <c r="D189" s="8" t="str">
        <f t="shared" si="11"/>
        <v> </v>
      </c>
      <c r="E189" s="9"/>
      <c r="F189" s="10"/>
      <c r="G189" s="67"/>
      <c r="H189" s="68"/>
      <c r="I189" s="68"/>
      <c r="J189" s="90">
        <f t="shared" si="14"/>
        <v>0</v>
      </c>
    </row>
    <row r="190" spans="1:10" ht="21" customHeight="1">
      <c r="A190" s="51">
        <v>187</v>
      </c>
      <c r="B190" s="59" t="str">
        <f t="shared" si="12"/>
        <v> </v>
      </c>
      <c r="C190" s="7" t="str">
        <f t="shared" si="13"/>
        <v> </v>
      </c>
      <c r="D190" s="8" t="str">
        <f t="shared" si="11"/>
        <v> </v>
      </c>
      <c r="E190" s="9"/>
      <c r="F190" s="10"/>
      <c r="G190" s="67"/>
      <c r="H190" s="68"/>
      <c r="I190" s="68"/>
      <c r="J190" s="90">
        <f t="shared" si="14"/>
        <v>0</v>
      </c>
    </row>
    <row r="191" spans="1:10" ht="21" customHeight="1">
      <c r="A191" s="51">
        <v>188</v>
      </c>
      <c r="B191" s="59" t="str">
        <f t="shared" si="12"/>
        <v> </v>
      </c>
      <c r="C191" s="7" t="str">
        <f t="shared" si="13"/>
        <v> </v>
      </c>
      <c r="D191" s="8" t="str">
        <f t="shared" si="11"/>
        <v> </v>
      </c>
      <c r="E191" s="9"/>
      <c r="F191" s="10"/>
      <c r="G191" s="67"/>
      <c r="H191" s="68"/>
      <c r="I191" s="68"/>
      <c r="J191" s="90">
        <f t="shared" si="14"/>
        <v>0</v>
      </c>
    </row>
    <row r="192" spans="1:10" ht="21" customHeight="1">
      <c r="A192" s="51">
        <v>189</v>
      </c>
      <c r="B192" s="59" t="str">
        <f t="shared" si="12"/>
        <v> </v>
      </c>
      <c r="C192" s="7" t="str">
        <f t="shared" si="13"/>
        <v> </v>
      </c>
      <c r="D192" s="8" t="str">
        <f t="shared" si="11"/>
        <v> </v>
      </c>
      <c r="E192" s="9"/>
      <c r="F192" s="10"/>
      <c r="G192" s="67"/>
      <c r="H192" s="68"/>
      <c r="I192" s="68"/>
      <c r="J192" s="90">
        <f t="shared" si="14"/>
        <v>0</v>
      </c>
    </row>
    <row r="193" spans="1:10" ht="21" customHeight="1">
      <c r="A193" s="51">
        <v>190</v>
      </c>
      <c r="B193" s="59" t="str">
        <f t="shared" si="12"/>
        <v> </v>
      </c>
      <c r="C193" s="7" t="str">
        <f t="shared" si="13"/>
        <v> </v>
      </c>
      <c r="D193" s="8" t="str">
        <f t="shared" si="11"/>
        <v> </v>
      </c>
      <c r="E193" s="9"/>
      <c r="F193" s="10"/>
      <c r="G193" s="67"/>
      <c r="H193" s="68"/>
      <c r="I193" s="68"/>
      <c r="J193" s="90">
        <f t="shared" si="14"/>
        <v>0</v>
      </c>
    </row>
    <row r="194" spans="1:10" ht="21" customHeight="1">
      <c r="A194" s="51">
        <v>191</v>
      </c>
      <c r="B194" s="59" t="str">
        <f t="shared" si="12"/>
        <v> </v>
      </c>
      <c r="C194" s="7" t="str">
        <f t="shared" si="13"/>
        <v> </v>
      </c>
      <c r="D194" s="8" t="str">
        <f t="shared" si="11"/>
        <v> </v>
      </c>
      <c r="E194" s="9"/>
      <c r="F194" s="10"/>
      <c r="G194" s="67"/>
      <c r="H194" s="68"/>
      <c r="I194" s="68"/>
      <c r="J194" s="90">
        <f t="shared" si="14"/>
        <v>0</v>
      </c>
    </row>
    <row r="195" spans="1:10" ht="21" customHeight="1">
      <c r="A195" s="51">
        <v>192</v>
      </c>
      <c r="B195" s="59" t="str">
        <f t="shared" si="12"/>
        <v> </v>
      </c>
      <c r="C195" s="7" t="str">
        <f t="shared" si="13"/>
        <v> </v>
      </c>
      <c r="D195" s="8" t="str">
        <f t="shared" si="11"/>
        <v> </v>
      </c>
      <c r="E195" s="9"/>
      <c r="F195" s="10"/>
      <c r="G195" s="67"/>
      <c r="H195" s="68"/>
      <c r="I195" s="68"/>
      <c r="J195" s="90">
        <f t="shared" si="14"/>
        <v>0</v>
      </c>
    </row>
    <row r="196" spans="1:10" ht="21" customHeight="1">
      <c r="A196" s="51">
        <v>193</v>
      </c>
      <c r="B196" s="59" t="str">
        <f t="shared" si="12"/>
        <v> </v>
      </c>
      <c r="C196" s="7" t="str">
        <f t="shared" si="13"/>
        <v> </v>
      </c>
      <c r="D196" s="8" t="str">
        <f t="shared" si="11"/>
        <v> </v>
      </c>
      <c r="E196" s="9"/>
      <c r="F196" s="10"/>
      <c r="G196" s="67"/>
      <c r="H196" s="68"/>
      <c r="I196" s="68"/>
      <c r="J196" s="90">
        <f aca="true" t="shared" si="15" ref="J196:J203">SUM(G196:I196)</f>
        <v>0</v>
      </c>
    </row>
    <row r="197" spans="1:10" ht="21" customHeight="1">
      <c r="A197" s="51">
        <v>194</v>
      </c>
      <c r="B197" s="59" t="str">
        <f t="shared" si="12"/>
        <v> </v>
      </c>
      <c r="C197" s="7" t="str">
        <f t="shared" si="13"/>
        <v> </v>
      </c>
      <c r="D197" s="8" t="str">
        <f t="shared" si="11"/>
        <v> </v>
      </c>
      <c r="E197" s="9"/>
      <c r="F197" s="10"/>
      <c r="G197" s="67"/>
      <c r="H197" s="68"/>
      <c r="I197" s="68"/>
      <c r="J197" s="90">
        <f t="shared" si="15"/>
        <v>0</v>
      </c>
    </row>
    <row r="198" spans="1:10" ht="21" customHeight="1">
      <c r="A198" s="51">
        <v>195</v>
      </c>
      <c r="B198" s="59" t="str">
        <f t="shared" si="12"/>
        <v> </v>
      </c>
      <c r="C198" s="7" t="str">
        <f t="shared" si="13"/>
        <v> </v>
      </c>
      <c r="D198" s="8" t="str">
        <f aca="true" t="shared" si="16" ref="D198:D203">IF($D$4=0," ",$D$4)</f>
        <v> </v>
      </c>
      <c r="E198" s="9"/>
      <c r="F198" s="10"/>
      <c r="G198" s="67"/>
      <c r="H198" s="68"/>
      <c r="I198" s="68"/>
      <c r="J198" s="90">
        <f t="shared" si="15"/>
        <v>0</v>
      </c>
    </row>
    <row r="199" spans="1:10" ht="21" customHeight="1">
      <c r="A199" s="51">
        <v>196</v>
      </c>
      <c r="B199" s="59" t="str">
        <f>IF($B$4=0," ",$B$4)</f>
        <v> </v>
      </c>
      <c r="C199" s="7" t="str">
        <f>IF($C$4=0," ",$C$4)</f>
        <v> </v>
      </c>
      <c r="D199" s="8" t="str">
        <f t="shared" si="16"/>
        <v> </v>
      </c>
      <c r="E199" s="9"/>
      <c r="F199" s="10"/>
      <c r="G199" s="67"/>
      <c r="H199" s="68"/>
      <c r="I199" s="68"/>
      <c r="J199" s="90">
        <f t="shared" si="15"/>
        <v>0</v>
      </c>
    </row>
    <row r="200" spans="1:10" ht="21" customHeight="1">
      <c r="A200" s="51">
        <v>197</v>
      </c>
      <c r="B200" s="59" t="str">
        <f>IF($B$4=0," ",$B$4)</f>
        <v> </v>
      </c>
      <c r="C200" s="7" t="str">
        <f>IF($C$4=0," ",$C$4)</f>
        <v> </v>
      </c>
      <c r="D200" s="8" t="str">
        <f t="shared" si="16"/>
        <v> </v>
      </c>
      <c r="E200" s="9"/>
      <c r="F200" s="10"/>
      <c r="G200" s="67"/>
      <c r="H200" s="68"/>
      <c r="I200" s="68"/>
      <c r="J200" s="90">
        <f t="shared" si="15"/>
        <v>0</v>
      </c>
    </row>
    <row r="201" spans="1:10" ht="21" customHeight="1">
      <c r="A201" s="51">
        <v>198</v>
      </c>
      <c r="B201" s="59" t="str">
        <f>IF($B$4=0," ",$B$4)</f>
        <v> </v>
      </c>
      <c r="C201" s="7" t="str">
        <f>IF($C$4=0," ",$C$4)</f>
        <v> </v>
      </c>
      <c r="D201" s="8" t="str">
        <f t="shared" si="16"/>
        <v> </v>
      </c>
      <c r="E201" s="9"/>
      <c r="F201" s="10"/>
      <c r="G201" s="67"/>
      <c r="H201" s="68"/>
      <c r="I201" s="68"/>
      <c r="J201" s="90">
        <f t="shared" si="15"/>
        <v>0</v>
      </c>
    </row>
    <row r="202" spans="1:10" ht="21" customHeight="1">
      <c r="A202" s="51">
        <v>199</v>
      </c>
      <c r="B202" s="59" t="str">
        <f>IF($B$4=0," ",$B$4)</f>
        <v> </v>
      </c>
      <c r="C202" s="7" t="str">
        <f>IF($C$4=0," ",$C$4)</f>
        <v> </v>
      </c>
      <c r="D202" s="8" t="str">
        <f t="shared" si="16"/>
        <v> </v>
      </c>
      <c r="E202" s="9"/>
      <c r="F202" s="10"/>
      <c r="G202" s="67"/>
      <c r="H202" s="68"/>
      <c r="I202" s="68"/>
      <c r="J202" s="90">
        <f t="shared" si="15"/>
        <v>0</v>
      </c>
    </row>
    <row r="203" spans="1:10" ht="21" customHeight="1">
      <c r="A203" s="51">
        <v>200</v>
      </c>
      <c r="B203" s="59" t="str">
        <f>IF($B$4=0," ",$B$4)</f>
        <v> </v>
      </c>
      <c r="C203" s="7" t="str">
        <f>IF($C$4=0," ",$C$4)</f>
        <v> </v>
      </c>
      <c r="D203" s="8" t="str">
        <f t="shared" si="16"/>
        <v> </v>
      </c>
      <c r="E203" s="9"/>
      <c r="F203" s="10"/>
      <c r="G203" s="67"/>
      <c r="H203" s="68"/>
      <c r="I203" s="68"/>
      <c r="J203" s="90">
        <f t="shared" si="15"/>
        <v>0</v>
      </c>
    </row>
  </sheetData>
  <sheetProtection/>
  <mergeCells count="1">
    <mergeCell ref="B3:F3"/>
  </mergeCells>
  <printOptions/>
  <pageMargins left="0.3937007874015748" right="0.1968503937007874" top="0.7874015748031497" bottom="0.7086614173228347" header="0.5905511811023623" footer="0.3937007874015748"/>
  <pageSetup horizontalDpi="600" verticalDpi="600" orientation="landscape" paperSize="9" scale="87" r:id="rId1"/>
  <headerFooter alignWithMargins="0">
    <oddFooter>&amp;R&amp;10&amp;P/&amp;N</oddFooter>
  </headerFooter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CC"/>
  </sheetPr>
  <dimension ref="A1:I392"/>
  <sheetViews>
    <sheetView showZeros="0" tabSelected="1" view="pageBreakPreview" zoomScale="65" zoomScaleNormal="65" zoomScaleSheetLayoutView="65" zoomScalePageLayoutView="0" workbookViewId="0" topLeftCell="A1">
      <selection activeCell="C4" sqref="C4"/>
    </sheetView>
  </sheetViews>
  <sheetFormatPr defaultColWidth="9.00390625" defaultRowHeight="13.5"/>
  <cols>
    <col min="1" max="1" width="10.625" style="40" customWidth="1"/>
    <col min="2" max="2" width="10.625" style="12" customWidth="1"/>
    <col min="3" max="3" width="22.625" style="14" customWidth="1"/>
    <col min="4" max="4" width="20.625" style="14" customWidth="1"/>
    <col min="5" max="5" width="27.625" style="15" customWidth="1"/>
    <col min="6" max="6" width="22.625" style="14" customWidth="1"/>
    <col min="7" max="7" width="42.625" style="14" customWidth="1"/>
    <col min="8" max="90" width="8.625" style="14" customWidth="1"/>
    <col min="91" max="16384" width="9.00390625" style="14" customWidth="1"/>
  </cols>
  <sheetData>
    <row r="1" ht="14.25">
      <c r="C1" s="13" t="s">
        <v>0</v>
      </c>
    </row>
    <row r="2" ht="14.25">
      <c r="C2" s="16"/>
    </row>
    <row r="3" spans="3:7" ht="30" customHeight="1">
      <c r="C3" s="33"/>
      <c r="D3" s="34"/>
      <c r="E3" s="35"/>
      <c r="F3" s="36"/>
      <c r="G3" s="33"/>
    </row>
    <row r="4" spans="3:7" ht="30" customHeight="1">
      <c r="C4" s="87">
        <f>'データ入力'!D1</f>
        <v>29</v>
      </c>
      <c r="D4" s="86" t="s">
        <v>28</v>
      </c>
      <c r="G4" s="53">
        <f>A6</f>
        <v>1</v>
      </c>
    </row>
    <row r="5" spans="3:7" ht="27" customHeight="1" thickBot="1">
      <c r="C5" s="5" t="s">
        <v>29</v>
      </c>
      <c r="G5" s="17" t="s">
        <v>180</v>
      </c>
    </row>
    <row r="6" spans="1:7" ht="36" customHeight="1" thickBot="1" thickTop="1">
      <c r="A6" s="39">
        <v>1</v>
      </c>
      <c r="C6" s="18" t="s">
        <v>1</v>
      </c>
      <c r="D6" s="103">
        <f>INDEX('データ入力'!$A$4:$I$203,A6,3)</f>
        <v>0</v>
      </c>
      <c r="E6" s="104"/>
      <c r="F6" s="19" t="s">
        <v>2</v>
      </c>
      <c r="G6" s="64">
        <f>INDEX('データ入力'!$A$4:$I$203,A6,4)</f>
        <v>0</v>
      </c>
    </row>
    <row r="7" spans="3:6" ht="27" customHeight="1" thickBot="1" thickTop="1">
      <c r="C7" s="105" t="s">
        <v>24</v>
      </c>
      <c r="D7" s="105"/>
      <c r="F7" s="4"/>
    </row>
    <row r="8" spans="3:7" ht="36" customHeight="1" thickBot="1">
      <c r="C8" s="18" t="s">
        <v>18</v>
      </c>
      <c r="D8" s="103">
        <f>INDEX('データ入力'!$A$4:$I$203,A6,5)</f>
        <v>0</v>
      </c>
      <c r="E8" s="104"/>
      <c r="F8" s="19" t="s">
        <v>19</v>
      </c>
      <c r="G8" s="65">
        <f>INDEX('データ入力'!$A$4:$I$203,A6,6)</f>
        <v>0</v>
      </c>
    </row>
    <row r="9" ht="27" customHeight="1" thickBot="1">
      <c r="C9" s="13" t="s">
        <v>23</v>
      </c>
    </row>
    <row r="10" spans="3:7" ht="36" customHeight="1" thickBot="1">
      <c r="C10" s="20" t="s">
        <v>20</v>
      </c>
      <c r="D10" s="21" t="s">
        <v>21</v>
      </c>
      <c r="E10" s="22" t="s">
        <v>3</v>
      </c>
      <c r="F10" s="106" t="s">
        <v>22</v>
      </c>
      <c r="G10" s="107"/>
    </row>
    <row r="11" spans="3:7" ht="36" customHeight="1" thickTop="1">
      <c r="C11" s="23" t="s">
        <v>12</v>
      </c>
      <c r="D11" s="24" t="s">
        <v>4</v>
      </c>
      <c r="E11" s="69">
        <f>INDEX('データ入力'!$A$4:$I$203,A6,7)</f>
        <v>0</v>
      </c>
      <c r="F11" s="108" t="s">
        <v>13</v>
      </c>
      <c r="G11" s="109"/>
    </row>
    <row r="12" spans="3:7" ht="36" customHeight="1">
      <c r="C12" s="25" t="s">
        <v>16</v>
      </c>
      <c r="D12" s="26" t="s">
        <v>4</v>
      </c>
      <c r="E12" s="70">
        <f>INDEX('データ入力'!$A$4:$I$203,A6,8)</f>
        <v>0</v>
      </c>
      <c r="F12" s="95" t="s">
        <v>14</v>
      </c>
      <c r="G12" s="96"/>
    </row>
    <row r="13" spans="3:7" ht="36" customHeight="1" thickBot="1">
      <c r="C13" s="83" t="s">
        <v>17</v>
      </c>
      <c r="D13" s="27" t="s">
        <v>4</v>
      </c>
      <c r="E13" s="72">
        <f>INDEX('データ入力'!$A$4:$I$203,A6,9)</f>
        <v>0</v>
      </c>
      <c r="F13" s="97" t="s">
        <v>15</v>
      </c>
      <c r="G13" s="98"/>
    </row>
    <row r="14" spans="3:9" ht="36" customHeight="1" thickBot="1" thickTop="1">
      <c r="C14" s="99" t="s">
        <v>5</v>
      </c>
      <c r="D14" s="100"/>
      <c r="E14" s="73">
        <f>SUM(E11:E13)</f>
        <v>0</v>
      </c>
      <c r="F14" s="101"/>
      <c r="G14" s="102"/>
      <c r="I14" s="85" t="s">
        <v>181</v>
      </c>
    </row>
    <row r="15" spans="3:7" ht="18" customHeight="1">
      <c r="C15" s="28"/>
      <c r="D15" s="29"/>
      <c r="E15" s="30"/>
      <c r="F15" s="31"/>
      <c r="G15" s="32"/>
    </row>
    <row r="16" spans="3:7" ht="30" customHeight="1">
      <c r="C16" s="33"/>
      <c r="D16" s="34"/>
      <c r="E16" s="35"/>
      <c r="F16" s="36"/>
      <c r="G16" s="37"/>
    </row>
    <row r="17" spans="3:7" ht="30" customHeight="1">
      <c r="C17" s="87">
        <f>$C$4</f>
        <v>29</v>
      </c>
      <c r="D17" s="86" t="s">
        <v>122</v>
      </c>
      <c r="G17" s="53">
        <f>A19</f>
        <v>1</v>
      </c>
    </row>
    <row r="18" spans="3:7" ht="27" customHeight="1" thickBot="1">
      <c r="C18" s="5"/>
      <c r="G18" s="17" t="str">
        <f>G5</f>
        <v>＜多面的＞</v>
      </c>
    </row>
    <row r="19" spans="1:7" ht="36" customHeight="1" thickBot="1">
      <c r="A19" s="40">
        <f>A6</f>
        <v>1</v>
      </c>
      <c r="C19" s="18" t="s">
        <v>1</v>
      </c>
      <c r="D19" s="103">
        <f>INDEX('データ入力'!$A$4:$I$203,A19,3)</f>
        <v>0</v>
      </c>
      <c r="E19" s="104"/>
      <c r="F19" s="19" t="s">
        <v>2</v>
      </c>
      <c r="G19" s="64">
        <f>INDEX('データ入力'!$A$4:$I$203,A19,4)</f>
        <v>0</v>
      </c>
    </row>
    <row r="20" spans="3:6" ht="27" customHeight="1" thickBot="1">
      <c r="C20" s="105" t="s">
        <v>24</v>
      </c>
      <c r="D20" s="105"/>
      <c r="F20" s="4"/>
    </row>
    <row r="21" spans="3:7" ht="36" customHeight="1" thickBot="1">
      <c r="C21" s="18" t="s">
        <v>18</v>
      </c>
      <c r="D21" s="103">
        <f>INDEX('データ入力'!$A$4:$I$203,A19,5)</f>
        <v>0</v>
      </c>
      <c r="E21" s="104"/>
      <c r="F21" s="19" t="s">
        <v>19</v>
      </c>
      <c r="G21" s="65">
        <f>INDEX('データ入力'!$A$4:$I$203,A19,6)</f>
        <v>0</v>
      </c>
    </row>
    <row r="22" ht="27" customHeight="1" thickBot="1">
      <c r="C22" s="13" t="s">
        <v>23</v>
      </c>
    </row>
    <row r="23" spans="3:7" ht="36" customHeight="1" thickBot="1">
      <c r="C23" s="20" t="s">
        <v>20</v>
      </c>
      <c r="D23" s="21" t="s">
        <v>21</v>
      </c>
      <c r="E23" s="22" t="s">
        <v>3</v>
      </c>
      <c r="F23" s="106" t="s">
        <v>22</v>
      </c>
      <c r="G23" s="107"/>
    </row>
    <row r="24" spans="3:7" ht="36" customHeight="1" thickTop="1">
      <c r="C24" s="23" t="s">
        <v>12</v>
      </c>
      <c r="D24" s="24" t="s">
        <v>4</v>
      </c>
      <c r="E24" s="69">
        <f>INDEX('データ入力'!$A$4:$I$203,A19,7)</f>
        <v>0</v>
      </c>
      <c r="F24" s="108" t="s">
        <v>13</v>
      </c>
      <c r="G24" s="109"/>
    </row>
    <row r="25" spans="3:7" ht="36" customHeight="1">
      <c r="C25" s="25" t="s">
        <v>16</v>
      </c>
      <c r="D25" s="26" t="s">
        <v>4</v>
      </c>
      <c r="E25" s="70">
        <f>INDEX('データ入力'!$A$4:$I$203,A19,8)</f>
        <v>0</v>
      </c>
      <c r="F25" s="95" t="s">
        <v>14</v>
      </c>
      <c r="G25" s="96"/>
    </row>
    <row r="26" spans="3:7" ht="36" customHeight="1" thickBot="1">
      <c r="C26" s="83" t="s">
        <v>17</v>
      </c>
      <c r="D26" s="27" t="s">
        <v>4</v>
      </c>
      <c r="E26" s="72">
        <f>INDEX('データ入力'!$A$4:$I$203,A19,9)</f>
        <v>0</v>
      </c>
      <c r="F26" s="97" t="s">
        <v>15</v>
      </c>
      <c r="G26" s="98"/>
    </row>
    <row r="27" spans="3:7" ht="36" customHeight="1" thickBot="1" thickTop="1">
      <c r="C27" s="99" t="s">
        <v>5</v>
      </c>
      <c r="D27" s="100"/>
      <c r="E27" s="73">
        <f>SUM(E24:E26)</f>
        <v>0</v>
      </c>
      <c r="F27" s="101"/>
      <c r="G27" s="102"/>
    </row>
    <row r="28" spans="3:6" ht="18" customHeight="1">
      <c r="C28" s="28"/>
      <c r="D28" s="29"/>
      <c r="E28" s="30"/>
      <c r="F28" s="38"/>
    </row>
    <row r="29" spans="3:7" ht="30" customHeight="1">
      <c r="C29" s="33"/>
      <c r="D29" s="34"/>
      <c r="E29" s="35"/>
      <c r="F29" s="36"/>
      <c r="G29" s="37"/>
    </row>
    <row r="30" spans="3:7" ht="30" customHeight="1">
      <c r="C30" s="87">
        <f>$C$4</f>
        <v>29</v>
      </c>
      <c r="D30" s="86" t="s">
        <v>182</v>
      </c>
      <c r="G30" s="53">
        <f>A32</f>
        <v>1</v>
      </c>
    </row>
    <row r="31" spans="3:7" ht="27" customHeight="1" thickBot="1">
      <c r="C31" s="5"/>
      <c r="G31" s="17" t="str">
        <f>G18</f>
        <v>＜多面的＞</v>
      </c>
    </row>
    <row r="32" spans="1:7" ht="36" customHeight="1" thickBot="1">
      <c r="A32" s="40">
        <f>A19</f>
        <v>1</v>
      </c>
      <c r="C32" s="18" t="s">
        <v>1</v>
      </c>
      <c r="D32" s="103">
        <f>INDEX('データ入力'!$A$4:$I$203,A32,3)</f>
        <v>0</v>
      </c>
      <c r="E32" s="104"/>
      <c r="F32" s="19" t="s">
        <v>2</v>
      </c>
      <c r="G32" s="64">
        <f>INDEX('データ入力'!$A$4:$I$203,A32,4)</f>
        <v>0</v>
      </c>
    </row>
    <row r="33" spans="3:6" ht="27" customHeight="1" thickBot="1">
      <c r="C33" s="105" t="s">
        <v>24</v>
      </c>
      <c r="D33" s="105"/>
      <c r="F33" s="4"/>
    </row>
    <row r="34" spans="3:7" ht="36" customHeight="1" thickBot="1">
      <c r="C34" s="18" t="s">
        <v>18</v>
      </c>
      <c r="D34" s="103">
        <f>INDEX('データ入力'!$A$4:$I$203,A32,5)</f>
        <v>0</v>
      </c>
      <c r="E34" s="104"/>
      <c r="F34" s="19" t="s">
        <v>19</v>
      </c>
      <c r="G34" s="65">
        <f>INDEX('データ入力'!$A$4:$I$203,A32,6)</f>
        <v>0</v>
      </c>
    </row>
    <row r="35" ht="27" customHeight="1" thickBot="1">
      <c r="C35" s="13" t="s">
        <v>23</v>
      </c>
    </row>
    <row r="36" spans="3:7" ht="36" customHeight="1" thickBot="1">
      <c r="C36" s="20" t="s">
        <v>20</v>
      </c>
      <c r="D36" s="21" t="s">
        <v>21</v>
      </c>
      <c r="E36" s="22" t="s">
        <v>3</v>
      </c>
      <c r="F36" s="106" t="s">
        <v>22</v>
      </c>
      <c r="G36" s="107"/>
    </row>
    <row r="37" spans="3:7" ht="36" customHeight="1" thickTop="1">
      <c r="C37" s="23" t="s">
        <v>12</v>
      </c>
      <c r="D37" s="24" t="s">
        <v>4</v>
      </c>
      <c r="E37" s="69">
        <f>INDEX('データ入力'!$A$4:$I$203,A32,7)</f>
        <v>0</v>
      </c>
      <c r="F37" s="108" t="s">
        <v>13</v>
      </c>
      <c r="G37" s="109"/>
    </row>
    <row r="38" spans="3:7" ht="36" customHeight="1">
      <c r="C38" s="25" t="s">
        <v>16</v>
      </c>
      <c r="D38" s="26" t="s">
        <v>4</v>
      </c>
      <c r="E38" s="70">
        <f>INDEX('データ入力'!$A$4:$I$203,A32,8)</f>
        <v>0</v>
      </c>
      <c r="F38" s="95" t="s">
        <v>14</v>
      </c>
      <c r="G38" s="96"/>
    </row>
    <row r="39" spans="3:7" ht="36" customHeight="1" thickBot="1">
      <c r="C39" s="83" t="s">
        <v>17</v>
      </c>
      <c r="D39" s="27" t="s">
        <v>4</v>
      </c>
      <c r="E39" s="72">
        <f>INDEX('データ入力'!$A$4:$I$203,A32,9)</f>
        <v>0</v>
      </c>
      <c r="F39" s="97" t="s">
        <v>15</v>
      </c>
      <c r="G39" s="98"/>
    </row>
    <row r="40" spans="3:7" ht="36" customHeight="1" thickBot="1" thickTop="1">
      <c r="C40" s="99" t="s">
        <v>5</v>
      </c>
      <c r="D40" s="100"/>
      <c r="E40" s="73">
        <f>SUM(E37:E39)</f>
        <v>0</v>
      </c>
      <c r="F40" s="101"/>
      <c r="G40" s="102"/>
    </row>
    <row r="41" spans="3:7" ht="18" customHeight="1">
      <c r="C41" s="78"/>
      <c r="D41" s="79"/>
      <c r="E41" s="80"/>
      <c r="F41" s="81"/>
      <c r="G41" s="78"/>
    </row>
    <row r="42" spans="3:7" ht="30" customHeight="1">
      <c r="C42" s="33"/>
      <c r="D42" s="34"/>
      <c r="E42" s="35"/>
      <c r="F42" s="36"/>
      <c r="G42" s="33"/>
    </row>
    <row r="43" spans="3:7" ht="30" customHeight="1">
      <c r="C43" s="87">
        <f>$C$4</f>
        <v>29</v>
      </c>
      <c r="D43" s="86" t="s">
        <v>28</v>
      </c>
      <c r="G43" s="53">
        <f>A45</f>
        <v>2</v>
      </c>
    </row>
    <row r="44" spans="3:7" ht="27" customHeight="1" thickBot="1">
      <c r="C44" s="5" t="s">
        <v>29</v>
      </c>
      <c r="G44" s="17" t="str">
        <f>G31</f>
        <v>＜多面的＞</v>
      </c>
    </row>
    <row r="45" spans="1:7" ht="36" customHeight="1" thickBot="1">
      <c r="A45" s="40">
        <f>A32+1</f>
        <v>2</v>
      </c>
      <c r="C45" s="18" t="s">
        <v>1</v>
      </c>
      <c r="D45" s="103" t="str">
        <f>INDEX('データ入力'!$A$4:$I$203,A45,3)</f>
        <v> </v>
      </c>
      <c r="E45" s="104"/>
      <c r="F45" s="19" t="s">
        <v>2</v>
      </c>
      <c r="G45" s="64" t="str">
        <f>INDEX('データ入力'!$A$4:$I$203,A45,4)</f>
        <v> </v>
      </c>
    </row>
    <row r="46" spans="3:6" ht="27" customHeight="1" thickBot="1">
      <c r="C46" s="105" t="s">
        <v>24</v>
      </c>
      <c r="D46" s="105"/>
      <c r="F46" s="4"/>
    </row>
    <row r="47" spans="3:7" ht="36" customHeight="1" thickBot="1">
      <c r="C47" s="18" t="s">
        <v>18</v>
      </c>
      <c r="D47" s="103">
        <f>INDEX('データ入力'!$A$4:$I$203,A45,5)</f>
        <v>0</v>
      </c>
      <c r="E47" s="104"/>
      <c r="F47" s="19" t="s">
        <v>19</v>
      </c>
      <c r="G47" s="65">
        <f>INDEX('データ入力'!$A$4:$I$203,A45,6)</f>
        <v>0</v>
      </c>
    </row>
    <row r="48" ht="27" customHeight="1" thickBot="1">
      <c r="C48" s="13" t="s">
        <v>23</v>
      </c>
    </row>
    <row r="49" spans="3:7" ht="36" customHeight="1" thickBot="1">
      <c r="C49" s="20" t="s">
        <v>20</v>
      </c>
      <c r="D49" s="21" t="s">
        <v>21</v>
      </c>
      <c r="E49" s="22" t="s">
        <v>3</v>
      </c>
      <c r="F49" s="106" t="s">
        <v>22</v>
      </c>
      <c r="G49" s="107"/>
    </row>
    <row r="50" spans="3:7" ht="36" customHeight="1" thickTop="1">
      <c r="C50" s="23" t="s">
        <v>12</v>
      </c>
      <c r="D50" s="24" t="s">
        <v>4</v>
      </c>
      <c r="E50" s="69">
        <f>INDEX('データ入力'!$A$4:$I$203,A45,7)</f>
        <v>0</v>
      </c>
      <c r="F50" s="108" t="s">
        <v>13</v>
      </c>
      <c r="G50" s="109"/>
    </row>
    <row r="51" spans="3:7" ht="36" customHeight="1">
      <c r="C51" s="25" t="s">
        <v>16</v>
      </c>
      <c r="D51" s="26" t="s">
        <v>4</v>
      </c>
      <c r="E51" s="70">
        <f>INDEX('データ入力'!$A$4:$I$203,A45,8)</f>
        <v>0</v>
      </c>
      <c r="F51" s="95" t="s">
        <v>14</v>
      </c>
      <c r="G51" s="96"/>
    </row>
    <row r="52" spans="3:7" ht="36" customHeight="1" thickBot="1">
      <c r="C52" s="83" t="s">
        <v>17</v>
      </c>
      <c r="D52" s="27" t="s">
        <v>4</v>
      </c>
      <c r="E52" s="72">
        <f>INDEX('データ入力'!$A$4:$I$203,A45,9)</f>
        <v>0</v>
      </c>
      <c r="F52" s="97" t="s">
        <v>15</v>
      </c>
      <c r="G52" s="98"/>
    </row>
    <row r="53" spans="3:7" ht="36" customHeight="1" thickBot="1" thickTop="1">
      <c r="C53" s="99" t="s">
        <v>5</v>
      </c>
      <c r="D53" s="100"/>
      <c r="E53" s="73">
        <f>SUM(E50:E52)</f>
        <v>0</v>
      </c>
      <c r="F53" s="101"/>
      <c r="G53" s="102"/>
    </row>
    <row r="54" spans="3:6" ht="18" customHeight="1">
      <c r="C54" s="28"/>
      <c r="D54" s="29"/>
      <c r="E54" s="30"/>
      <c r="F54" s="38"/>
    </row>
    <row r="55" spans="3:7" ht="30" customHeight="1">
      <c r="C55" s="33"/>
      <c r="D55" s="34"/>
      <c r="E55" s="35"/>
      <c r="F55" s="36"/>
      <c r="G55" s="37"/>
    </row>
    <row r="56" spans="3:7" ht="30" customHeight="1">
      <c r="C56" s="87">
        <f>$C$4</f>
        <v>29</v>
      </c>
      <c r="D56" s="86" t="s">
        <v>122</v>
      </c>
      <c r="G56" s="53">
        <f>A58</f>
        <v>2</v>
      </c>
    </row>
    <row r="57" spans="3:7" ht="27" customHeight="1" thickBot="1">
      <c r="C57" s="5"/>
      <c r="G57" s="17" t="str">
        <f>G44</f>
        <v>＜多面的＞</v>
      </c>
    </row>
    <row r="58" spans="1:7" ht="36" customHeight="1" thickBot="1">
      <c r="A58" s="41">
        <f>A45</f>
        <v>2</v>
      </c>
      <c r="C58" s="18" t="s">
        <v>1</v>
      </c>
      <c r="D58" s="103" t="str">
        <f>INDEX('データ入力'!$A$4:$I$203,A58,3)</f>
        <v> </v>
      </c>
      <c r="E58" s="104"/>
      <c r="F58" s="19" t="s">
        <v>2</v>
      </c>
      <c r="G58" s="64" t="str">
        <f>INDEX('データ入力'!$A$4:$I$203,A58,4)</f>
        <v> </v>
      </c>
    </row>
    <row r="59" spans="3:6" ht="27" customHeight="1" thickBot="1">
      <c r="C59" s="105" t="s">
        <v>24</v>
      </c>
      <c r="D59" s="105"/>
      <c r="F59" s="4"/>
    </row>
    <row r="60" spans="3:7" ht="36" customHeight="1" thickBot="1">
      <c r="C60" s="18" t="s">
        <v>18</v>
      </c>
      <c r="D60" s="103">
        <f>INDEX('データ入力'!$A$4:$I$203,A58,5)</f>
        <v>0</v>
      </c>
      <c r="E60" s="104"/>
      <c r="F60" s="19" t="s">
        <v>19</v>
      </c>
      <c r="G60" s="65">
        <f>INDEX('データ入力'!$A$4:$I$203,A58,6)</f>
        <v>0</v>
      </c>
    </row>
    <row r="61" ht="27" customHeight="1" thickBot="1">
      <c r="C61" s="13" t="s">
        <v>23</v>
      </c>
    </row>
    <row r="62" spans="3:7" ht="36" customHeight="1" thickBot="1">
      <c r="C62" s="20" t="s">
        <v>20</v>
      </c>
      <c r="D62" s="21" t="s">
        <v>21</v>
      </c>
      <c r="E62" s="22" t="s">
        <v>3</v>
      </c>
      <c r="F62" s="106" t="s">
        <v>22</v>
      </c>
      <c r="G62" s="107"/>
    </row>
    <row r="63" spans="3:7" ht="36" customHeight="1" thickTop="1">
      <c r="C63" s="23" t="s">
        <v>12</v>
      </c>
      <c r="D63" s="24" t="s">
        <v>4</v>
      </c>
      <c r="E63" s="69">
        <f>INDEX('データ入力'!$A$4:$I$203,A58,7)</f>
        <v>0</v>
      </c>
      <c r="F63" s="108" t="s">
        <v>13</v>
      </c>
      <c r="G63" s="109"/>
    </row>
    <row r="64" spans="3:7" ht="36" customHeight="1">
      <c r="C64" s="25" t="s">
        <v>16</v>
      </c>
      <c r="D64" s="26" t="s">
        <v>4</v>
      </c>
      <c r="E64" s="70">
        <f>INDEX('データ入力'!$A$4:$I$203,A58,8)</f>
        <v>0</v>
      </c>
      <c r="F64" s="95" t="s">
        <v>14</v>
      </c>
      <c r="G64" s="96"/>
    </row>
    <row r="65" spans="3:7" ht="36" customHeight="1" thickBot="1">
      <c r="C65" s="83" t="s">
        <v>17</v>
      </c>
      <c r="D65" s="27" t="s">
        <v>4</v>
      </c>
      <c r="E65" s="72">
        <f>INDEX('データ入力'!$A$4:$I$203,A58,9)</f>
        <v>0</v>
      </c>
      <c r="F65" s="97" t="s">
        <v>15</v>
      </c>
      <c r="G65" s="98"/>
    </row>
    <row r="66" spans="3:7" ht="36" customHeight="1" thickBot="1" thickTop="1">
      <c r="C66" s="99" t="s">
        <v>5</v>
      </c>
      <c r="D66" s="100"/>
      <c r="E66" s="73">
        <f>SUM(E63:E65)</f>
        <v>0</v>
      </c>
      <c r="F66" s="101"/>
      <c r="G66" s="102"/>
    </row>
    <row r="67" spans="3:7" ht="18" customHeight="1">
      <c r="C67" s="28"/>
      <c r="D67" s="29"/>
      <c r="E67" s="30"/>
      <c r="F67" s="31"/>
      <c r="G67" s="32"/>
    </row>
    <row r="68" spans="3:7" ht="30" customHeight="1">
      <c r="C68" s="33"/>
      <c r="D68" s="34"/>
      <c r="E68" s="35"/>
      <c r="F68" s="36"/>
      <c r="G68" s="37"/>
    </row>
    <row r="69" spans="3:7" ht="30" customHeight="1">
      <c r="C69" s="87">
        <f>$C$4</f>
        <v>29</v>
      </c>
      <c r="D69" s="86" t="s">
        <v>182</v>
      </c>
      <c r="G69" s="53">
        <f>A71</f>
        <v>2</v>
      </c>
    </row>
    <row r="70" spans="3:7" ht="27" customHeight="1" thickBot="1">
      <c r="C70" s="5"/>
      <c r="G70" s="17" t="str">
        <f>G57</f>
        <v>＜多面的＞</v>
      </c>
    </row>
    <row r="71" spans="1:7" ht="36" customHeight="1" thickBot="1">
      <c r="A71" s="40">
        <f>A58</f>
        <v>2</v>
      </c>
      <c r="C71" s="18" t="s">
        <v>1</v>
      </c>
      <c r="D71" s="103" t="str">
        <f>INDEX('データ入力'!$A$4:$I$203,A71,3)</f>
        <v> </v>
      </c>
      <c r="E71" s="104"/>
      <c r="F71" s="19" t="s">
        <v>2</v>
      </c>
      <c r="G71" s="64" t="str">
        <f>INDEX('データ入力'!$A$4:$I$203,A71,4)</f>
        <v> </v>
      </c>
    </row>
    <row r="72" spans="3:6" ht="27" customHeight="1" thickBot="1">
      <c r="C72" s="105" t="s">
        <v>24</v>
      </c>
      <c r="D72" s="105"/>
      <c r="F72" s="4"/>
    </row>
    <row r="73" spans="3:7" ht="36" customHeight="1" thickBot="1">
      <c r="C73" s="18" t="s">
        <v>18</v>
      </c>
      <c r="D73" s="103">
        <f>INDEX('データ入力'!$A$4:$I$203,A71,5)</f>
        <v>0</v>
      </c>
      <c r="E73" s="104"/>
      <c r="F73" s="19" t="s">
        <v>19</v>
      </c>
      <c r="G73" s="65">
        <f>INDEX('データ入力'!$A$4:$I$203,A71,6)</f>
        <v>0</v>
      </c>
    </row>
    <row r="74" ht="27" customHeight="1" thickBot="1">
      <c r="C74" s="13" t="s">
        <v>23</v>
      </c>
    </row>
    <row r="75" spans="3:7" ht="36" customHeight="1" thickBot="1">
      <c r="C75" s="20" t="s">
        <v>20</v>
      </c>
      <c r="D75" s="21" t="s">
        <v>21</v>
      </c>
      <c r="E75" s="22" t="s">
        <v>3</v>
      </c>
      <c r="F75" s="106" t="s">
        <v>22</v>
      </c>
      <c r="G75" s="107"/>
    </row>
    <row r="76" spans="3:7" ht="36" customHeight="1" thickTop="1">
      <c r="C76" s="23" t="s">
        <v>12</v>
      </c>
      <c r="D76" s="24" t="s">
        <v>4</v>
      </c>
      <c r="E76" s="69">
        <f>INDEX('データ入力'!$A$4:$I$203,A71,7)</f>
        <v>0</v>
      </c>
      <c r="F76" s="108" t="s">
        <v>13</v>
      </c>
      <c r="G76" s="109"/>
    </row>
    <row r="77" spans="3:7" ht="36" customHeight="1">
      <c r="C77" s="25" t="s">
        <v>16</v>
      </c>
      <c r="D77" s="26" t="s">
        <v>4</v>
      </c>
      <c r="E77" s="70">
        <f>INDEX('データ入力'!$A$4:$I$203,A71,8)</f>
        <v>0</v>
      </c>
      <c r="F77" s="95" t="s">
        <v>14</v>
      </c>
      <c r="G77" s="96"/>
    </row>
    <row r="78" spans="3:7" ht="36" customHeight="1" thickBot="1">
      <c r="C78" s="83" t="s">
        <v>17</v>
      </c>
      <c r="D78" s="27" t="s">
        <v>4</v>
      </c>
      <c r="E78" s="72">
        <f>INDEX('データ入力'!$A$4:$I$203,A71,9)</f>
        <v>0</v>
      </c>
      <c r="F78" s="97" t="s">
        <v>15</v>
      </c>
      <c r="G78" s="98"/>
    </row>
    <row r="79" spans="3:7" ht="36" customHeight="1" thickBot="1" thickTop="1">
      <c r="C79" s="99" t="s">
        <v>5</v>
      </c>
      <c r="D79" s="100"/>
      <c r="E79" s="73">
        <f>SUM(E76:E78)</f>
        <v>0</v>
      </c>
      <c r="F79" s="101"/>
      <c r="G79" s="102"/>
    </row>
    <row r="80" spans="3:7" ht="18" customHeight="1">
      <c r="C80" s="78"/>
      <c r="D80" s="79"/>
      <c r="E80" s="80"/>
      <c r="F80" s="81"/>
      <c r="G80" s="78"/>
    </row>
    <row r="81" spans="3:7" ht="30" customHeight="1">
      <c r="C81" s="33"/>
      <c r="D81" s="34"/>
      <c r="E81" s="35"/>
      <c r="F81" s="36"/>
      <c r="G81" s="33"/>
    </row>
    <row r="82" spans="3:7" ht="30" customHeight="1">
      <c r="C82" s="87">
        <f>$C$4</f>
        <v>29</v>
      </c>
      <c r="D82" s="86" t="s">
        <v>28</v>
      </c>
      <c r="G82" s="54">
        <f>A84</f>
        <v>3</v>
      </c>
    </row>
    <row r="83" spans="3:7" ht="27" customHeight="1" thickBot="1">
      <c r="C83" s="5" t="s">
        <v>29</v>
      </c>
      <c r="G83" s="17" t="str">
        <f>G70</f>
        <v>＜多面的＞</v>
      </c>
    </row>
    <row r="84" spans="1:7" ht="36" customHeight="1" thickBot="1">
      <c r="A84" s="40">
        <f>A71+1</f>
        <v>3</v>
      </c>
      <c r="C84" s="18" t="s">
        <v>1</v>
      </c>
      <c r="D84" s="103" t="str">
        <f>INDEX('データ入力'!$A$4:$I$203,A84,3)</f>
        <v> </v>
      </c>
      <c r="E84" s="104"/>
      <c r="F84" s="19" t="s">
        <v>2</v>
      </c>
      <c r="G84" s="64" t="str">
        <f>INDEX('データ入力'!$A$4:$I$203,A84,4)</f>
        <v> </v>
      </c>
    </row>
    <row r="85" spans="3:6" ht="27" customHeight="1" thickBot="1">
      <c r="C85" s="105" t="s">
        <v>24</v>
      </c>
      <c r="D85" s="105"/>
      <c r="F85" s="4"/>
    </row>
    <row r="86" spans="3:7" ht="36" customHeight="1" thickBot="1">
      <c r="C86" s="18" t="s">
        <v>18</v>
      </c>
      <c r="D86" s="103">
        <f>INDEX('データ入力'!$A$4:$I$203,A84,5)</f>
        <v>0</v>
      </c>
      <c r="E86" s="104"/>
      <c r="F86" s="19" t="s">
        <v>19</v>
      </c>
      <c r="G86" s="65">
        <f>INDEX('データ入力'!$A$4:$I$203,A84,6)</f>
        <v>0</v>
      </c>
    </row>
    <row r="87" ht="27" customHeight="1" thickBot="1">
      <c r="C87" s="13" t="s">
        <v>23</v>
      </c>
    </row>
    <row r="88" spans="3:7" ht="36" customHeight="1" thickBot="1">
      <c r="C88" s="20" t="s">
        <v>20</v>
      </c>
      <c r="D88" s="21" t="s">
        <v>21</v>
      </c>
      <c r="E88" s="22" t="s">
        <v>3</v>
      </c>
      <c r="F88" s="106" t="s">
        <v>22</v>
      </c>
      <c r="G88" s="107"/>
    </row>
    <row r="89" spans="3:7" ht="36" customHeight="1" thickTop="1">
      <c r="C89" s="23" t="s">
        <v>12</v>
      </c>
      <c r="D89" s="24" t="s">
        <v>4</v>
      </c>
      <c r="E89" s="69">
        <f>INDEX('データ入力'!$A$4:$I$203,A84,7)</f>
        <v>0</v>
      </c>
      <c r="F89" s="108" t="s">
        <v>13</v>
      </c>
      <c r="G89" s="109"/>
    </row>
    <row r="90" spans="3:7" ht="36" customHeight="1">
      <c r="C90" s="25" t="s">
        <v>16</v>
      </c>
      <c r="D90" s="26" t="s">
        <v>4</v>
      </c>
      <c r="E90" s="70">
        <f>INDEX('データ入力'!$A$4:$I$203,A84,8)</f>
        <v>0</v>
      </c>
      <c r="F90" s="95" t="s">
        <v>14</v>
      </c>
      <c r="G90" s="96"/>
    </row>
    <row r="91" spans="3:7" ht="36" customHeight="1" thickBot="1">
      <c r="C91" s="83" t="s">
        <v>17</v>
      </c>
      <c r="D91" s="27" t="s">
        <v>4</v>
      </c>
      <c r="E91" s="72">
        <f>INDEX('データ入力'!$A$4:$I$203,A84,9)</f>
        <v>0</v>
      </c>
      <c r="F91" s="97" t="s">
        <v>15</v>
      </c>
      <c r="G91" s="98"/>
    </row>
    <row r="92" spans="3:7" ht="36" customHeight="1" thickBot="1" thickTop="1">
      <c r="C92" s="99" t="s">
        <v>5</v>
      </c>
      <c r="D92" s="100"/>
      <c r="E92" s="73">
        <f>SUM(E89:E91)</f>
        <v>0</v>
      </c>
      <c r="F92" s="101"/>
      <c r="G92" s="102"/>
    </row>
    <row r="93" spans="3:6" ht="18" customHeight="1">
      <c r="C93" s="28"/>
      <c r="D93" s="29"/>
      <c r="E93" s="30"/>
      <c r="F93" s="38"/>
    </row>
    <row r="94" spans="3:7" ht="30" customHeight="1">
      <c r="C94" s="33"/>
      <c r="D94" s="34"/>
      <c r="E94" s="35"/>
      <c r="F94" s="36"/>
      <c r="G94" s="37"/>
    </row>
    <row r="95" spans="3:7" ht="30" customHeight="1">
      <c r="C95" s="87">
        <f>$C$4</f>
        <v>29</v>
      </c>
      <c r="D95" s="86" t="s">
        <v>122</v>
      </c>
      <c r="G95" s="53">
        <f>A97</f>
        <v>3</v>
      </c>
    </row>
    <row r="96" spans="3:7" ht="27" customHeight="1" thickBot="1">
      <c r="C96" s="5"/>
      <c r="G96" s="17" t="str">
        <f>G83</f>
        <v>＜多面的＞</v>
      </c>
    </row>
    <row r="97" spans="1:7" ht="36" customHeight="1" thickBot="1">
      <c r="A97" s="40">
        <f>A84</f>
        <v>3</v>
      </c>
      <c r="C97" s="18" t="s">
        <v>1</v>
      </c>
      <c r="D97" s="103" t="str">
        <f>INDEX('データ入力'!$A$4:$I$203,A97,3)</f>
        <v> </v>
      </c>
      <c r="E97" s="104"/>
      <c r="F97" s="19" t="s">
        <v>2</v>
      </c>
      <c r="G97" s="64" t="str">
        <f>INDEX('データ入力'!$A$4:$I$203,A97,4)</f>
        <v> </v>
      </c>
    </row>
    <row r="98" spans="3:6" ht="27" customHeight="1" thickBot="1">
      <c r="C98" s="105" t="s">
        <v>24</v>
      </c>
      <c r="D98" s="105"/>
      <c r="F98" s="4"/>
    </row>
    <row r="99" spans="3:7" ht="36" customHeight="1" thickBot="1">
      <c r="C99" s="18" t="s">
        <v>18</v>
      </c>
      <c r="D99" s="103">
        <f>INDEX('データ入力'!$A$4:$I$203,A97,5)</f>
        <v>0</v>
      </c>
      <c r="E99" s="104"/>
      <c r="F99" s="19" t="s">
        <v>19</v>
      </c>
      <c r="G99" s="65">
        <f>INDEX('データ入力'!$A$4:$I$203,A97,6)</f>
        <v>0</v>
      </c>
    </row>
    <row r="100" ht="27" customHeight="1" thickBot="1">
      <c r="C100" s="13" t="s">
        <v>23</v>
      </c>
    </row>
    <row r="101" spans="3:7" ht="36" customHeight="1" thickBot="1">
      <c r="C101" s="20" t="s">
        <v>20</v>
      </c>
      <c r="D101" s="21" t="s">
        <v>21</v>
      </c>
      <c r="E101" s="22" t="s">
        <v>3</v>
      </c>
      <c r="F101" s="106" t="s">
        <v>22</v>
      </c>
      <c r="G101" s="107"/>
    </row>
    <row r="102" spans="3:7" ht="36" customHeight="1" thickTop="1">
      <c r="C102" s="23" t="s">
        <v>12</v>
      </c>
      <c r="D102" s="24" t="s">
        <v>4</v>
      </c>
      <c r="E102" s="69">
        <f>INDEX('データ入力'!$A$4:$I$203,A97,7)</f>
        <v>0</v>
      </c>
      <c r="F102" s="108" t="s">
        <v>13</v>
      </c>
      <c r="G102" s="109"/>
    </row>
    <row r="103" spans="3:7" ht="36" customHeight="1">
      <c r="C103" s="25" t="s">
        <v>16</v>
      </c>
      <c r="D103" s="26" t="s">
        <v>4</v>
      </c>
      <c r="E103" s="70">
        <f>INDEX('データ入力'!$A$4:$I$203,A97,8)</f>
        <v>0</v>
      </c>
      <c r="F103" s="95" t="s">
        <v>14</v>
      </c>
      <c r="G103" s="96"/>
    </row>
    <row r="104" spans="3:7" ht="36" customHeight="1" thickBot="1">
      <c r="C104" s="83" t="s">
        <v>17</v>
      </c>
      <c r="D104" s="27" t="s">
        <v>4</v>
      </c>
      <c r="E104" s="72">
        <f>INDEX('データ入力'!$A$4:$I$203,A97,9)</f>
        <v>0</v>
      </c>
      <c r="F104" s="97" t="s">
        <v>15</v>
      </c>
      <c r="G104" s="98"/>
    </row>
    <row r="105" spans="3:7" ht="36" customHeight="1" thickBot="1" thickTop="1">
      <c r="C105" s="99" t="s">
        <v>5</v>
      </c>
      <c r="D105" s="100"/>
      <c r="E105" s="73">
        <f>SUM(E102:E104)</f>
        <v>0</v>
      </c>
      <c r="F105" s="101"/>
      <c r="G105" s="102"/>
    </row>
    <row r="106" spans="3:6" ht="18" customHeight="1">
      <c r="C106" s="28"/>
      <c r="D106" s="29"/>
      <c r="E106" s="30"/>
      <c r="F106" s="38"/>
    </row>
    <row r="107" spans="3:7" ht="30" customHeight="1">
      <c r="C107" s="33"/>
      <c r="D107" s="34"/>
      <c r="E107" s="35"/>
      <c r="F107" s="36"/>
      <c r="G107" s="37"/>
    </row>
    <row r="108" spans="3:7" ht="30" customHeight="1">
      <c r="C108" s="87">
        <f>$C$4</f>
        <v>29</v>
      </c>
      <c r="D108" s="86" t="s">
        <v>182</v>
      </c>
      <c r="G108" s="53">
        <f>A110</f>
        <v>3</v>
      </c>
    </row>
    <row r="109" spans="3:7" ht="27" customHeight="1" thickBot="1">
      <c r="C109" s="5"/>
      <c r="G109" s="17" t="str">
        <f>G96</f>
        <v>＜多面的＞</v>
      </c>
    </row>
    <row r="110" spans="1:7" ht="36" customHeight="1" thickBot="1">
      <c r="A110" s="40">
        <f>A97</f>
        <v>3</v>
      </c>
      <c r="C110" s="18" t="s">
        <v>1</v>
      </c>
      <c r="D110" s="103" t="str">
        <f>INDEX('データ入力'!$A$4:$I$203,A110,3)</f>
        <v> </v>
      </c>
      <c r="E110" s="104"/>
      <c r="F110" s="19" t="s">
        <v>2</v>
      </c>
      <c r="G110" s="64" t="str">
        <f>INDEX('データ入力'!$A$4:$I$203,A110,4)</f>
        <v> </v>
      </c>
    </row>
    <row r="111" spans="3:6" ht="27" customHeight="1" thickBot="1">
      <c r="C111" s="105" t="s">
        <v>24</v>
      </c>
      <c r="D111" s="105"/>
      <c r="F111" s="4"/>
    </row>
    <row r="112" spans="3:7" ht="36" customHeight="1" thickBot="1">
      <c r="C112" s="18" t="s">
        <v>18</v>
      </c>
      <c r="D112" s="103">
        <f>INDEX('データ入力'!$A$4:$I$203,A110,5)</f>
        <v>0</v>
      </c>
      <c r="E112" s="104"/>
      <c r="F112" s="19" t="s">
        <v>19</v>
      </c>
      <c r="G112" s="65">
        <f>INDEX('データ入力'!$A$4:$I$203,A110,6)</f>
        <v>0</v>
      </c>
    </row>
    <row r="113" ht="27" customHeight="1" thickBot="1">
      <c r="C113" s="13" t="s">
        <v>23</v>
      </c>
    </row>
    <row r="114" spans="3:7" ht="36" customHeight="1" thickBot="1">
      <c r="C114" s="20" t="s">
        <v>20</v>
      </c>
      <c r="D114" s="21" t="s">
        <v>21</v>
      </c>
      <c r="E114" s="22" t="s">
        <v>3</v>
      </c>
      <c r="F114" s="106" t="s">
        <v>22</v>
      </c>
      <c r="G114" s="107"/>
    </row>
    <row r="115" spans="3:7" ht="36" customHeight="1" thickTop="1">
      <c r="C115" s="23" t="s">
        <v>12</v>
      </c>
      <c r="D115" s="24" t="s">
        <v>4</v>
      </c>
      <c r="E115" s="69">
        <f>INDEX('データ入力'!$A$4:$I$203,A110,7)</f>
        <v>0</v>
      </c>
      <c r="F115" s="108" t="s">
        <v>13</v>
      </c>
      <c r="G115" s="109"/>
    </row>
    <row r="116" spans="3:7" ht="36" customHeight="1">
      <c r="C116" s="25" t="s">
        <v>16</v>
      </c>
      <c r="D116" s="26" t="s">
        <v>4</v>
      </c>
      <c r="E116" s="70">
        <f>INDEX('データ入力'!$A$4:$I$203,A110,8)</f>
        <v>0</v>
      </c>
      <c r="F116" s="95" t="s">
        <v>14</v>
      </c>
      <c r="G116" s="96"/>
    </row>
    <row r="117" spans="3:7" ht="36" customHeight="1" thickBot="1">
      <c r="C117" s="83" t="s">
        <v>17</v>
      </c>
      <c r="D117" s="27" t="s">
        <v>4</v>
      </c>
      <c r="E117" s="72">
        <f>INDEX('データ入力'!$A$4:$I$203,A110,9)</f>
        <v>0</v>
      </c>
      <c r="F117" s="97" t="s">
        <v>15</v>
      </c>
      <c r="G117" s="98"/>
    </row>
    <row r="118" spans="3:7" ht="36" customHeight="1" thickBot="1" thickTop="1">
      <c r="C118" s="99" t="s">
        <v>5</v>
      </c>
      <c r="D118" s="100"/>
      <c r="E118" s="73">
        <f>SUM(E115:E117)</f>
        <v>0</v>
      </c>
      <c r="F118" s="101"/>
      <c r="G118" s="102"/>
    </row>
    <row r="119" spans="3:7" ht="18" customHeight="1">
      <c r="C119" s="78"/>
      <c r="D119" s="79"/>
      <c r="E119" s="80"/>
      <c r="F119" s="81"/>
      <c r="G119" s="78"/>
    </row>
    <row r="120" spans="3:7" ht="30" customHeight="1">
      <c r="C120" s="33"/>
      <c r="D120" s="34"/>
      <c r="E120" s="35"/>
      <c r="F120" s="36"/>
      <c r="G120" s="33"/>
    </row>
    <row r="121" spans="3:7" ht="30" customHeight="1">
      <c r="C121" s="87">
        <f>$C$4</f>
        <v>29</v>
      </c>
      <c r="D121" s="86" t="s">
        <v>28</v>
      </c>
      <c r="G121" s="54">
        <f>A123</f>
        <v>4</v>
      </c>
    </row>
    <row r="122" spans="3:7" ht="27" customHeight="1" thickBot="1">
      <c r="C122" s="5" t="s">
        <v>29</v>
      </c>
      <c r="G122" s="17" t="str">
        <f>G109</f>
        <v>＜多面的＞</v>
      </c>
    </row>
    <row r="123" spans="1:7" ht="36" customHeight="1" thickBot="1">
      <c r="A123" s="40">
        <f>A110+1</f>
        <v>4</v>
      </c>
      <c r="C123" s="18" t="s">
        <v>1</v>
      </c>
      <c r="D123" s="103" t="str">
        <f>INDEX('データ入力'!$A$4:$I$203,A123,3)</f>
        <v> </v>
      </c>
      <c r="E123" s="104"/>
      <c r="F123" s="19" t="s">
        <v>2</v>
      </c>
      <c r="G123" s="64" t="str">
        <f>INDEX('データ入力'!$A$4:$I$203,A123,4)</f>
        <v> </v>
      </c>
    </row>
    <row r="124" spans="3:6" ht="27" customHeight="1" thickBot="1">
      <c r="C124" s="105" t="s">
        <v>24</v>
      </c>
      <c r="D124" s="105"/>
      <c r="F124" s="4"/>
    </row>
    <row r="125" spans="3:7" ht="36" customHeight="1" thickBot="1">
      <c r="C125" s="18" t="s">
        <v>18</v>
      </c>
      <c r="D125" s="103">
        <f>INDEX('データ入力'!$A$4:$I$203,A123,5)</f>
        <v>0</v>
      </c>
      <c r="E125" s="104"/>
      <c r="F125" s="19" t="s">
        <v>19</v>
      </c>
      <c r="G125" s="65">
        <f>INDEX('データ入力'!$A$4:$I$203,A123,6)</f>
        <v>0</v>
      </c>
    </row>
    <row r="126" ht="27" customHeight="1" thickBot="1">
      <c r="C126" s="13" t="s">
        <v>23</v>
      </c>
    </row>
    <row r="127" spans="3:7" ht="36" customHeight="1" thickBot="1">
      <c r="C127" s="20" t="s">
        <v>20</v>
      </c>
      <c r="D127" s="21" t="s">
        <v>21</v>
      </c>
      <c r="E127" s="22" t="s">
        <v>3</v>
      </c>
      <c r="F127" s="106" t="s">
        <v>22</v>
      </c>
      <c r="G127" s="107"/>
    </row>
    <row r="128" spans="3:7" ht="36" customHeight="1" thickTop="1">
      <c r="C128" s="23" t="s">
        <v>12</v>
      </c>
      <c r="D128" s="24" t="s">
        <v>4</v>
      </c>
      <c r="E128" s="69">
        <f>INDEX('データ入力'!$A$4:$I$203,A123,7)</f>
        <v>0</v>
      </c>
      <c r="F128" s="108" t="s">
        <v>13</v>
      </c>
      <c r="G128" s="109"/>
    </row>
    <row r="129" spans="3:7" ht="36" customHeight="1">
      <c r="C129" s="25" t="s">
        <v>16</v>
      </c>
      <c r="D129" s="26" t="s">
        <v>4</v>
      </c>
      <c r="E129" s="70">
        <f>INDEX('データ入力'!$A$4:$I$203,A123,8)</f>
        <v>0</v>
      </c>
      <c r="F129" s="95" t="s">
        <v>14</v>
      </c>
      <c r="G129" s="96"/>
    </row>
    <row r="130" spans="3:7" ht="36" customHeight="1" thickBot="1">
      <c r="C130" s="83" t="s">
        <v>17</v>
      </c>
      <c r="D130" s="27" t="s">
        <v>4</v>
      </c>
      <c r="E130" s="72">
        <f>INDEX('データ入力'!$A$4:$I$203,A123,9)</f>
        <v>0</v>
      </c>
      <c r="F130" s="97" t="s">
        <v>15</v>
      </c>
      <c r="G130" s="98"/>
    </row>
    <row r="131" spans="3:7" ht="36" customHeight="1" thickBot="1" thickTop="1">
      <c r="C131" s="99" t="s">
        <v>5</v>
      </c>
      <c r="D131" s="100"/>
      <c r="E131" s="73">
        <f>SUM(E128:E130)</f>
        <v>0</v>
      </c>
      <c r="F131" s="101"/>
      <c r="G131" s="102"/>
    </row>
    <row r="132" spans="3:6" ht="18" customHeight="1">
      <c r="C132" s="28"/>
      <c r="D132" s="29"/>
      <c r="E132" s="30"/>
      <c r="F132" s="38"/>
    </row>
    <row r="133" spans="3:7" ht="30" customHeight="1">
      <c r="C133" s="33"/>
      <c r="D133" s="34"/>
      <c r="E133" s="35"/>
      <c r="F133" s="36"/>
      <c r="G133" s="37"/>
    </row>
    <row r="134" spans="3:7" ht="30" customHeight="1">
      <c r="C134" s="87">
        <f>$C$4</f>
        <v>29</v>
      </c>
      <c r="D134" s="86" t="s">
        <v>122</v>
      </c>
      <c r="G134" s="53">
        <f>A136</f>
        <v>4</v>
      </c>
    </row>
    <row r="135" spans="3:7" ht="27" customHeight="1" thickBot="1">
      <c r="C135" s="5"/>
      <c r="G135" s="17" t="str">
        <f>G122</f>
        <v>＜多面的＞</v>
      </c>
    </row>
    <row r="136" spans="1:7" ht="36" customHeight="1" thickBot="1">
      <c r="A136" s="40">
        <f>A123</f>
        <v>4</v>
      </c>
      <c r="C136" s="18" t="s">
        <v>1</v>
      </c>
      <c r="D136" s="103" t="str">
        <f>INDEX('データ入力'!$A$4:$I$203,A136,3)</f>
        <v> </v>
      </c>
      <c r="E136" s="104"/>
      <c r="F136" s="19" t="s">
        <v>2</v>
      </c>
      <c r="G136" s="64" t="str">
        <f>INDEX('データ入力'!$A$4:$I$203,A136,4)</f>
        <v> </v>
      </c>
    </row>
    <row r="137" spans="3:6" ht="27" customHeight="1" thickBot="1">
      <c r="C137" s="105" t="s">
        <v>24</v>
      </c>
      <c r="D137" s="105"/>
      <c r="F137" s="4"/>
    </row>
    <row r="138" spans="3:7" ht="36" customHeight="1" thickBot="1">
      <c r="C138" s="18" t="s">
        <v>18</v>
      </c>
      <c r="D138" s="103">
        <f>INDEX('データ入力'!$A$4:$I$203,A136,5)</f>
        <v>0</v>
      </c>
      <c r="E138" s="104"/>
      <c r="F138" s="19" t="s">
        <v>19</v>
      </c>
      <c r="G138" s="65">
        <f>INDEX('データ入力'!$A$4:$I$203,A136,6)</f>
        <v>0</v>
      </c>
    </row>
    <row r="139" ht="27" customHeight="1" thickBot="1">
      <c r="C139" s="13" t="s">
        <v>23</v>
      </c>
    </row>
    <row r="140" spans="3:7" ht="36" customHeight="1" thickBot="1">
      <c r="C140" s="20" t="s">
        <v>20</v>
      </c>
      <c r="D140" s="21" t="s">
        <v>21</v>
      </c>
      <c r="E140" s="22" t="s">
        <v>3</v>
      </c>
      <c r="F140" s="106" t="s">
        <v>22</v>
      </c>
      <c r="G140" s="107"/>
    </row>
    <row r="141" spans="3:7" ht="36" customHeight="1" thickTop="1">
      <c r="C141" s="23" t="s">
        <v>12</v>
      </c>
      <c r="D141" s="24" t="s">
        <v>4</v>
      </c>
      <c r="E141" s="69">
        <f>INDEX('データ入力'!$A$4:$I$203,A136,7)</f>
        <v>0</v>
      </c>
      <c r="F141" s="108" t="s">
        <v>13</v>
      </c>
      <c r="G141" s="109"/>
    </row>
    <row r="142" spans="3:7" ht="36" customHeight="1">
      <c r="C142" s="25" t="s">
        <v>16</v>
      </c>
      <c r="D142" s="26" t="s">
        <v>4</v>
      </c>
      <c r="E142" s="70">
        <f>INDEX('データ入力'!$A$4:$I$203,A136,8)</f>
        <v>0</v>
      </c>
      <c r="F142" s="95" t="s">
        <v>14</v>
      </c>
      <c r="G142" s="96"/>
    </row>
    <row r="143" spans="3:7" ht="36" customHeight="1" thickBot="1">
      <c r="C143" s="83" t="s">
        <v>17</v>
      </c>
      <c r="D143" s="27" t="s">
        <v>4</v>
      </c>
      <c r="E143" s="72">
        <f>INDEX('データ入力'!$A$4:$I$203,A136,9)</f>
        <v>0</v>
      </c>
      <c r="F143" s="97" t="s">
        <v>15</v>
      </c>
      <c r="G143" s="98"/>
    </row>
    <row r="144" spans="3:7" ht="36" customHeight="1" thickBot="1" thickTop="1">
      <c r="C144" s="99" t="s">
        <v>5</v>
      </c>
      <c r="D144" s="100"/>
      <c r="E144" s="73">
        <f>SUM(E141:E143)</f>
        <v>0</v>
      </c>
      <c r="F144" s="101"/>
      <c r="G144" s="102"/>
    </row>
    <row r="145" spans="3:6" ht="18" customHeight="1">
      <c r="C145" s="28"/>
      <c r="D145" s="29"/>
      <c r="E145" s="30"/>
      <c r="F145" s="38"/>
    </row>
    <row r="146" spans="3:7" ht="30" customHeight="1">
      <c r="C146" s="33"/>
      <c r="D146" s="34"/>
      <c r="E146" s="35"/>
      <c r="F146" s="36"/>
      <c r="G146" s="37"/>
    </row>
    <row r="147" spans="3:7" ht="30" customHeight="1">
      <c r="C147" s="87">
        <f>$C$4</f>
        <v>29</v>
      </c>
      <c r="D147" s="86" t="s">
        <v>182</v>
      </c>
      <c r="G147" s="53">
        <f>A149</f>
        <v>4</v>
      </c>
    </row>
    <row r="148" spans="3:7" ht="27" customHeight="1" thickBot="1">
      <c r="C148" s="5"/>
      <c r="G148" s="17" t="str">
        <f>G135</f>
        <v>＜多面的＞</v>
      </c>
    </row>
    <row r="149" spans="1:7" ht="36" customHeight="1" thickBot="1">
      <c r="A149" s="40">
        <f>A136</f>
        <v>4</v>
      </c>
      <c r="C149" s="18" t="s">
        <v>1</v>
      </c>
      <c r="D149" s="103" t="str">
        <f>INDEX('データ入力'!$A$4:$I$203,A149,3)</f>
        <v> </v>
      </c>
      <c r="E149" s="104"/>
      <c r="F149" s="19" t="s">
        <v>2</v>
      </c>
      <c r="G149" s="64" t="str">
        <f>INDEX('データ入力'!$A$4:$I$203,A149,4)</f>
        <v> </v>
      </c>
    </row>
    <row r="150" spans="3:6" ht="27" customHeight="1" thickBot="1">
      <c r="C150" s="105" t="s">
        <v>24</v>
      </c>
      <c r="D150" s="105"/>
      <c r="F150" s="4"/>
    </row>
    <row r="151" spans="3:7" ht="36" customHeight="1" thickBot="1">
      <c r="C151" s="18" t="s">
        <v>18</v>
      </c>
      <c r="D151" s="103">
        <f>INDEX('データ入力'!$A$4:$I$203,A149,5)</f>
        <v>0</v>
      </c>
      <c r="E151" s="104"/>
      <c r="F151" s="19" t="s">
        <v>19</v>
      </c>
      <c r="G151" s="65">
        <f>INDEX('データ入力'!$A$4:$I$203,A149,6)</f>
        <v>0</v>
      </c>
    </row>
    <row r="152" ht="27" customHeight="1" thickBot="1">
      <c r="C152" s="13" t="s">
        <v>23</v>
      </c>
    </row>
    <row r="153" spans="3:7" ht="36" customHeight="1" thickBot="1">
      <c r="C153" s="20" t="s">
        <v>20</v>
      </c>
      <c r="D153" s="21" t="s">
        <v>21</v>
      </c>
      <c r="E153" s="22" t="s">
        <v>3</v>
      </c>
      <c r="F153" s="106" t="s">
        <v>22</v>
      </c>
      <c r="G153" s="107"/>
    </row>
    <row r="154" spans="3:7" ht="36" customHeight="1" thickTop="1">
      <c r="C154" s="23" t="s">
        <v>12</v>
      </c>
      <c r="D154" s="24" t="s">
        <v>4</v>
      </c>
      <c r="E154" s="69">
        <f>INDEX('データ入力'!$A$4:$I$203,A149,7)</f>
        <v>0</v>
      </c>
      <c r="F154" s="108" t="s">
        <v>13</v>
      </c>
      <c r="G154" s="109"/>
    </row>
    <row r="155" spans="3:7" ht="36" customHeight="1">
      <c r="C155" s="25" t="s">
        <v>16</v>
      </c>
      <c r="D155" s="26" t="s">
        <v>4</v>
      </c>
      <c r="E155" s="70">
        <f>INDEX('データ入力'!$A$4:$I$203,A149,8)</f>
        <v>0</v>
      </c>
      <c r="F155" s="95" t="s">
        <v>14</v>
      </c>
      <c r="G155" s="96"/>
    </row>
    <row r="156" spans="3:7" ht="36" customHeight="1" thickBot="1">
      <c r="C156" s="83" t="s">
        <v>17</v>
      </c>
      <c r="D156" s="27" t="s">
        <v>4</v>
      </c>
      <c r="E156" s="72">
        <f>INDEX('データ入力'!$A$4:$I$203,A149,9)</f>
        <v>0</v>
      </c>
      <c r="F156" s="97" t="s">
        <v>15</v>
      </c>
      <c r="G156" s="98"/>
    </row>
    <row r="157" spans="3:7" ht="36" customHeight="1" thickBot="1" thickTop="1">
      <c r="C157" s="99" t="s">
        <v>5</v>
      </c>
      <c r="D157" s="100"/>
      <c r="E157" s="73">
        <f>SUM(E154:E156)</f>
        <v>0</v>
      </c>
      <c r="F157" s="101"/>
      <c r="G157" s="102"/>
    </row>
    <row r="158" spans="3:7" ht="18" customHeight="1">
      <c r="C158" s="78"/>
      <c r="D158" s="79"/>
      <c r="E158" s="80"/>
      <c r="F158" s="81"/>
      <c r="G158" s="78"/>
    </row>
    <row r="159" spans="3:7" ht="30" customHeight="1">
      <c r="C159" s="33"/>
      <c r="D159" s="34"/>
      <c r="E159" s="35"/>
      <c r="F159" s="36"/>
      <c r="G159" s="33"/>
    </row>
    <row r="160" spans="3:7" ht="30" customHeight="1">
      <c r="C160" s="87">
        <f>$C$4</f>
        <v>29</v>
      </c>
      <c r="D160" s="86" t="s">
        <v>28</v>
      </c>
      <c r="G160" s="54">
        <f>A162</f>
        <v>5</v>
      </c>
    </row>
    <row r="161" spans="3:7" ht="27" customHeight="1" thickBot="1">
      <c r="C161" s="5" t="s">
        <v>29</v>
      </c>
      <c r="G161" s="17" t="str">
        <f>G148</f>
        <v>＜多面的＞</v>
      </c>
    </row>
    <row r="162" spans="1:7" ht="36" customHeight="1" thickBot="1">
      <c r="A162" s="40">
        <f>A149+1</f>
        <v>5</v>
      </c>
      <c r="C162" s="18" t="s">
        <v>1</v>
      </c>
      <c r="D162" s="103" t="str">
        <f>INDEX('データ入力'!$A$4:$I$203,A162,3)</f>
        <v> </v>
      </c>
      <c r="E162" s="104"/>
      <c r="F162" s="19" t="s">
        <v>2</v>
      </c>
      <c r="G162" s="64" t="str">
        <f>INDEX('データ入力'!$A$4:$I$203,A162,4)</f>
        <v> </v>
      </c>
    </row>
    <row r="163" spans="3:6" ht="27" customHeight="1" thickBot="1">
      <c r="C163" s="105" t="s">
        <v>24</v>
      </c>
      <c r="D163" s="105"/>
      <c r="F163" s="4"/>
    </row>
    <row r="164" spans="3:7" ht="36" customHeight="1" thickBot="1">
      <c r="C164" s="18" t="s">
        <v>18</v>
      </c>
      <c r="D164" s="103">
        <f>INDEX('データ入力'!$A$4:$I$203,A162,5)</f>
        <v>0</v>
      </c>
      <c r="E164" s="104"/>
      <c r="F164" s="19" t="s">
        <v>19</v>
      </c>
      <c r="G164" s="65">
        <f>INDEX('データ入力'!$A$4:$I$203,A162,6)</f>
        <v>0</v>
      </c>
    </row>
    <row r="165" ht="27" customHeight="1" thickBot="1">
      <c r="C165" s="13" t="s">
        <v>23</v>
      </c>
    </row>
    <row r="166" spans="3:7" ht="36" customHeight="1" thickBot="1">
      <c r="C166" s="20" t="s">
        <v>20</v>
      </c>
      <c r="D166" s="21" t="s">
        <v>21</v>
      </c>
      <c r="E166" s="22" t="s">
        <v>3</v>
      </c>
      <c r="F166" s="106" t="s">
        <v>22</v>
      </c>
      <c r="G166" s="107"/>
    </row>
    <row r="167" spans="3:7" ht="36" customHeight="1" thickTop="1">
      <c r="C167" s="23" t="s">
        <v>12</v>
      </c>
      <c r="D167" s="24" t="s">
        <v>4</v>
      </c>
      <c r="E167" s="69">
        <f>INDEX('データ入力'!$A$4:$I$203,A162,7)</f>
        <v>0</v>
      </c>
      <c r="F167" s="108" t="s">
        <v>13</v>
      </c>
      <c r="G167" s="109"/>
    </row>
    <row r="168" spans="3:7" ht="36" customHeight="1">
      <c r="C168" s="25" t="s">
        <v>16</v>
      </c>
      <c r="D168" s="26" t="s">
        <v>4</v>
      </c>
      <c r="E168" s="70">
        <f>INDEX('データ入力'!$A$4:$I$203,A162,8)</f>
        <v>0</v>
      </c>
      <c r="F168" s="95" t="s">
        <v>14</v>
      </c>
      <c r="G168" s="96"/>
    </row>
    <row r="169" spans="3:7" ht="36" customHeight="1" thickBot="1">
      <c r="C169" s="83" t="s">
        <v>17</v>
      </c>
      <c r="D169" s="27" t="s">
        <v>4</v>
      </c>
      <c r="E169" s="72">
        <f>INDEX('データ入力'!$A$4:$I$203,A162,9)</f>
        <v>0</v>
      </c>
      <c r="F169" s="97" t="s">
        <v>15</v>
      </c>
      <c r="G169" s="98"/>
    </row>
    <row r="170" spans="3:7" ht="36" customHeight="1" thickBot="1" thickTop="1">
      <c r="C170" s="99" t="s">
        <v>5</v>
      </c>
      <c r="D170" s="100"/>
      <c r="E170" s="73">
        <f>SUM(E167:E169)</f>
        <v>0</v>
      </c>
      <c r="F170" s="101"/>
      <c r="G170" s="102"/>
    </row>
    <row r="171" spans="3:6" ht="18" customHeight="1">
      <c r="C171" s="28"/>
      <c r="D171" s="29"/>
      <c r="E171" s="30"/>
      <c r="F171" s="38"/>
    </row>
    <row r="172" spans="3:7" ht="30" customHeight="1">
      <c r="C172" s="33"/>
      <c r="D172" s="34"/>
      <c r="E172" s="35"/>
      <c r="F172" s="36"/>
      <c r="G172" s="37"/>
    </row>
    <row r="173" spans="3:7" ht="30" customHeight="1">
      <c r="C173" s="87">
        <f>$C$4</f>
        <v>29</v>
      </c>
      <c r="D173" s="86" t="s">
        <v>122</v>
      </c>
      <c r="G173" s="53">
        <f>A175</f>
        <v>5</v>
      </c>
    </row>
    <row r="174" spans="3:7" ht="27" customHeight="1" thickBot="1">
      <c r="C174" s="5"/>
      <c r="G174" s="17" t="str">
        <f>G161</f>
        <v>＜多面的＞</v>
      </c>
    </row>
    <row r="175" spans="1:7" ht="36" customHeight="1" thickBot="1">
      <c r="A175" s="40">
        <f>A162</f>
        <v>5</v>
      </c>
      <c r="C175" s="18" t="s">
        <v>1</v>
      </c>
      <c r="D175" s="103" t="str">
        <f>INDEX('データ入力'!$A$4:$I$203,A175,3)</f>
        <v> </v>
      </c>
      <c r="E175" s="104"/>
      <c r="F175" s="19" t="s">
        <v>2</v>
      </c>
      <c r="G175" s="64" t="str">
        <f>INDEX('データ入力'!$A$4:$I$203,A175,4)</f>
        <v> </v>
      </c>
    </row>
    <row r="176" spans="3:6" ht="27" customHeight="1" thickBot="1">
      <c r="C176" s="105" t="s">
        <v>24</v>
      </c>
      <c r="D176" s="105"/>
      <c r="F176" s="4"/>
    </row>
    <row r="177" spans="3:7" ht="36" customHeight="1" thickBot="1">
      <c r="C177" s="18" t="s">
        <v>18</v>
      </c>
      <c r="D177" s="103">
        <f>INDEX('データ入力'!$A$4:$I$203,A175,5)</f>
        <v>0</v>
      </c>
      <c r="E177" s="104"/>
      <c r="F177" s="19" t="s">
        <v>19</v>
      </c>
      <c r="G177" s="65">
        <f>INDEX('データ入力'!$A$4:$I$203,A175,6)</f>
        <v>0</v>
      </c>
    </row>
    <row r="178" ht="27" customHeight="1" thickBot="1">
      <c r="C178" s="13" t="s">
        <v>23</v>
      </c>
    </row>
    <row r="179" spans="3:7" ht="36" customHeight="1" thickBot="1">
      <c r="C179" s="20" t="s">
        <v>20</v>
      </c>
      <c r="D179" s="21" t="s">
        <v>21</v>
      </c>
      <c r="E179" s="22" t="s">
        <v>3</v>
      </c>
      <c r="F179" s="106" t="s">
        <v>22</v>
      </c>
      <c r="G179" s="107"/>
    </row>
    <row r="180" spans="3:7" ht="36" customHeight="1" thickTop="1">
      <c r="C180" s="23" t="s">
        <v>12</v>
      </c>
      <c r="D180" s="24" t="s">
        <v>4</v>
      </c>
      <c r="E180" s="69">
        <f>INDEX('データ入力'!$A$4:$I$203,A175,7)</f>
        <v>0</v>
      </c>
      <c r="F180" s="108" t="s">
        <v>13</v>
      </c>
      <c r="G180" s="109"/>
    </row>
    <row r="181" spans="3:7" ht="36" customHeight="1">
      <c r="C181" s="25" t="s">
        <v>16</v>
      </c>
      <c r="D181" s="26" t="s">
        <v>4</v>
      </c>
      <c r="E181" s="70">
        <f>INDEX('データ入力'!$A$4:$I$203,A175,8)</f>
        <v>0</v>
      </c>
      <c r="F181" s="95" t="s">
        <v>14</v>
      </c>
      <c r="G181" s="96"/>
    </row>
    <row r="182" spans="3:7" ht="36" customHeight="1" thickBot="1">
      <c r="C182" s="83" t="s">
        <v>17</v>
      </c>
      <c r="D182" s="27" t="s">
        <v>4</v>
      </c>
      <c r="E182" s="72">
        <f>INDEX('データ入力'!$A$4:$I$203,A175,9)</f>
        <v>0</v>
      </c>
      <c r="F182" s="97" t="s">
        <v>15</v>
      </c>
      <c r="G182" s="98"/>
    </row>
    <row r="183" spans="3:7" ht="36" customHeight="1" thickBot="1" thickTop="1">
      <c r="C183" s="99" t="s">
        <v>5</v>
      </c>
      <c r="D183" s="100"/>
      <c r="E183" s="73">
        <f>SUM(E180:E182)</f>
        <v>0</v>
      </c>
      <c r="F183" s="101"/>
      <c r="G183" s="102"/>
    </row>
    <row r="184" spans="3:6" ht="18" customHeight="1">
      <c r="C184" s="28"/>
      <c r="D184" s="29"/>
      <c r="E184" s="30"/>
      <c r="F184" s="38"/>
    </row>
    <row r="185" spans="3:7" ht="30" customHeight="1">
      <c r="C185" s="33"/>
      <c r="D185" s="34"/>
      <c r="E185" s="35"/>
      <c r="F185" s="36"/>
      <c r="G185" s="37"/>
    </row>
    <row r="186" spans="3:7" ht="30" customHeight="1">
      <c r="C186" s="87">
        <f>$C$4</f>
        <v>29</v>
      </c>
      <c r="D186" s="86" t="s">
        <v>182</v>
      </c>
      <c r="G186" s="53">
        <f>A188</f>
        <v>5</v>
      </c>
    </row>
    <row r="187" spans="3:7" ht="27" customHeight="1" thickBot="1">
      <c r="C187" s="5"/>
      <c r="G187" s="17" t="str">
        <f>G174</f>
        <v>＜多面的＞</v>
      </c>
    </row>
    <row r="188" spans="1:7" ht="36" customHeight="1" thickBot="1">
      <c r="A188" s="40">
        <f>A175</f>
        <v>5</v>
      </c>
      <c r="C188" s="18" t="s">
        <v>1</v>
      </c>
      <c r="D188" s="103" t="str">
        <f>INDEX('データ入力'!$A$4:$I$203,A188,3)</f>
        <v> </v>
      </c>
      <c r="E188" s="104"/>
      <c r="F188" s="19" t="s">
        <v>2</v>
      </c>
      <c r="G188" s="64" t="str">
        <f>INDEX('データ入力'!$A$4:$I$203,A188,4)</f>
        <v> </v>
      </c>
    </row>
    <row r="189" spans="3:6" ht="27" customHeight="1" thickBot="1">
      <c r="C189" s="105" t="s">
        <v>24</v>
      </c>
      <c r="D189" s="105"/>
      <c r="F189" s="4"/>
    </row>
    <row r="190" spans="3:7" ht="36" customHeight="1" thickBot="1">
      <c r="C190" s="18" t="s">
        <v>18</v>
      </c>
      <c r="D190" s="103">
        <f>INDEX('データ入力'!$A$4:$I$203,A188,5)</f>
        <v>0</v>
      </c>
      <c r="E190" s="104"/>
      <c r="F190" s="19" t="s">
        <v>19</v>
      </c>
      <c r="G190" s="65">
        <f>INDEX('データ入力'!$A$4:$I$203,A188,6)</f>
        <v>0</v>
      </c>
    </row>
    <row r="191" ht="27" customHeight="1" thickBot="1">
      <c r="C191" s="13" t="s">
        <v>23</v>
      </c>
    </row>
    <row r="192" spans="3:7" ht="36" customHeight="1" thickBot="1">
      <c r="C192" s="20" t="s">
        <v>20</v>
      </c>
      <c r="D192" s="21" t="s">
        <v>21</v>
      </c>
      <c r="E192" s="22" t="s">
        <v>3</v>
      </c>
      <c r="F192" s="106" t="s">
        <v>22</v>
      </c>
      <c r="G192" s="107"/>
    </row>
    <row r="193" spans="3:7" ht="36" customHeight="1" thickTop="1">
      <c r="C193" s="23" t="s">
        <v>12</v>
      </c>
      <c r="D193" s="24" t="s">
        <v>4</v>
      </c>
      <c r="E193" s="69">
        <f>INDEX('データ入力'!$A$4:$I$203,A188,7)</f>
        <v>0</v>
      </c>
      <c r="F193" s="108" t="s">
        <v>13</v>
      </c>
      <c r="G193" s="109"/>
    </row>
    <row r="194" spans="3:7" ht="36" customHeight="1">
      <c r="C194" s="25" t="s">
        <v>16</v>
      </c>
      <c r="D194" s="26" t="s">
        <v>4</v>
      </c>
      <c r="E194" s="70">
        <f>INDEX('データ入力'!$A$4:$I$203,A188,8)</f>
        <v>0</v>
      </c>
      <c r="F194" s="95" t="s">
        <v>14</v>
      </c>
      <c r="G194" s="96"/>
    </row>
    <row r="195" spans="3:7" ht="36" customHeight="1" thickBot="1">
      <c r="C195" s="83" t="s">
        <v>17</v>
      </c>
      <c r="D195" s="27" t="s">
        <v>4</v>
      </c>
      <c r="E195" s="72">
        <f>INDEX('データ入力'!$A$4:$I$203,A188,9)</f>
        <v>0</v>
      </c>
      <c r="F195" s="97" t="s">
        <v>15</v>
      </c>
      <c r="G195" s="98"/>
    </row>
    <row r="196" spans="3:7" ht="36" customHeight="1" thickBot="1" thickTop="1">
      <c r="C196" s="99" t="s">
        <v>5</v>
      </c>
      <c r="D196" s="100"/>
      <c r="E196" s="73">
        <f>SUM(E193:E195)</f>
        <v>0</v>
      </c>
      <c r="F196" s="101"/>
      <c r="G196" s="102"/>
    </row>
    <row r="197" spans="3:7" ht="18" customHeight="1">
      <c r="C197" s="78"/>
      <c r="D197" s="79"/>
      <c r="E197" s="80"/>
      <c r="F197" s="81"/>
      <c r="G197" s="78"/>
    </row>
    <row r="198" spans="3:7" ht="30" customHeight="1">
      <c r="C198" s="33"/>
      <c r="D198" s="34"/>
      <c r="E198" s="35"/>
      <c r="F198" s="36"/>
      <c r="G198" s="33"/>
    </row>
    <row r="199" spans="3:7" ht="30" customHeight="1">
      <c r="C199" s="87">
        <f>$C$4</f>
        <v>29</v>
      </c>
      <c r="D199" s="86" t="s">
        <v>28</v>
      </c>
      <c r="G199" s="54">
        <f>A201</f>
        <v>6</v>
      </c>
    </row>
    <row r="200" spans="3:7" ht="27" customHeight="1" thickBot="1">
      <c r="C200" s="5" t="s">
        <v>29</v>
      </c>
      <c r="G200" s="17" t="str">
        <f>G187</f>
        <v>＜多面的＞</v>
      </c>
    </row>
    <row r="201" spans="1:7" ht="36" customHeight="1" thickBot="1">
      <c r="A201" s="40">
        <f>A188+1</f>
        <v>6</v>
      </c>
      <c r="C201" s="18" t="s">
        <v>1</v>
      </c>
      <c r="D201" s="103" t="str">
        <f>INDEX('データ入力'!$A$4:$I$203,A201,3)</f>
        <v> </v>
      </c>
      <c r="E201" s="104"/>
      <c r="F201" s="19" t="s">
        <v>2</v>
      </c>
      <c r="G201" s="64" t="str">
        <f>INDEX('データ入力'!$A$4:$I$203,A201,4)</f>
        <v> </v>
      </c>
    </row>
    <row r="202" spans="3:6" ht="27" customHeight="1" thickBot="1">
      <c r="C202" s="105" t="s">
        <v>24</v>
      </c>
      <c r="D202" s="105"/>
      <c r="F202" s="4"/>
    </row>
    <row r="203" spans="3:7" ht="36" customHeight="1" thickBot="1">
      <c r="C203" s="18" t="s">
        <v>18</v>
      </c>
      <c r="D203" s="103">
        <f>INDEX('データ入力'!$A$4:$I$203,A201,5)</f>
        <v>0</v>
      </c>
      <c r="E203" s="104"/>
      <c r="F203" s="19" t="s">
        <v>19</v>
      </c>
      <c r="G203" s="65">
        <f>INDEX('データ入力'!$A$4:$I$203,A201,6)</f>
        <v>0</v>
      </c>
    </row>
    <row r="204" ht="27" customHeight="1" thickBot="1">
      <c r="C204" s="13" t="s">
        <v>23</v>
      </c>
    </row>
    <row r="205" spans="3:7" ht="36" customHeight="1" thickBot="1">
      <c r="C205" s="20" t="s">
        <v>20</v>
      </c>
      <c r="D205" s="21" t="s">
        <v>21</v>
      </c>
      <c r="E205" s="22" t="s">
        <v>3</v>
      </c>
      <c r="F205" s="106" t="s">
        <v>22</v>
      </c>
      <c r="G205" s="107"/>
    </row>
    <row r="206" spans="3:7" ht="36" customHeight="1" thickTop="1">
      <c r="C206" s="23" t="s">
        <v>12</v>
      </c>
      <c r="D206" s="24" t="s">
        <v>4</v>
      </c>
      <c r="E206" s="69">
        <f>INDEX('データ入力'!$A$4:$I$203,A201,7)</f>
        <v>0</v>
      </c>
      <c r="F206" s="108" t="s">
        <v>13</v>
      </c>
      <c r="G206" s="109"/>
    </row>
    <row r="207" spans="3:7" ht="36" customHeight="1">
      <c r="C207" s="25" t="s">
        <v>16</v>
      </c>
      <c r="D207" s="26" t="s">
        <v>4</v>
      </c>
      <c r="E207" s="70">
        <f>INDEX('データ入力'!$A$4:$I$203,A201,8)</f>
        <v>0</v>
      </c>
      <c r="F207" s="95" t="s">
        <v>14</v>
      </c>
      <c r="G207" s="96"/>
    </row>
    <row r="208" spans="3:7" ht="36" customHeight="1" thickBot="1">
      <c r="C208" s="83" t="s">
        <v>17</v>
      </c>
      <c r="D208" s="27" t="s">
        <v>4</v>
      </c>
      <c r="E208" s="72">
        <f>INDEX('データ入力'!$A$4:$I$203,A201,9)</f>
        <v>0</v>
      </c>
      <c r="F208" s="97" t="s">
        <v>15</v>
      </c>
      <c r="G208" s="98"/>
    </row>
    <row r="209" spans="3:7" ht="36" customHeight="1" thickBot="1" thickTop="1">
      <c r="C209" s="99" t="s">
        <v>5</v>
      </c>
      <c r="D209" s="100"/>
      <c r="E209" s="73">
        <f>SUM(E206:E208)</f>
        <v>0</v>
      </c>
      <c r="F209" s="101"/>
      <c r="G209" s="102"/>
    </row>
    <row r="210" spans="3:6" ht="18" customHeight="1">
      <c r="C210" s="28"/>
      <c r="D210" s="29"/>
      <c r="E210" s="30"/>
      <c r="F210" s="38"/>
    </row>
    <row r="211" spans="3:7" ht="30" customHeight="1">
      <c r="C211" s="33"/>
      <c r="D211" s="34"/>
      <c r="E211" s="35"/>
      <c r="F211" s="36"/>
      <c r="G211" s="37"/>
    </row>
    <row r="212" spans="3:7" ht="30" customHeight="1">
      <c r="C212" s="87">
        <f>$C$4</f>
        <v>29</v>
      </c>
      <c r="D212" s="86" t="s">
        <v>122</v>
      </c>
      <c r="G212" s="53">
        <f>A214</f>
        <v>6</v>
      </c>
    </row>
    <row r="213" spans="3:7" ht="27" customHeight="1" thickBot="1">
      <c r="C213" s="5"/>
      <c r="G213" s="17" t="str">
        <f>G200</f>
        <v>＜多面的＞</v>
      </c>
    </row>
    <row r="214" spans="1:7" ht="36" customHeight="1" thickBot="1">
      <c r="A214" s="40">
        <f>A201</f>
        <v>6</v>
      </c>
      <c r="C214" s="18" t="s">
        <v>1</v>
      </c>
      <c r="D214" s="103" t="str">
        <f>INDEX('データ入力'!$A$4:$I$203,A214,3)</f>
        <v> </v>
      </c>
      <c r="E214" s="104"/>
      <c r="F214" s="19" t="s">
        <v>2</v>
      </c>
      <c r="G214" s="64" t="str">
        <f>INDEX('データ入力'!$A$4:$I$203,A214,4)</f>
        <v> </v>
      </c>
    </row>
    <row r="215" spans="3:6" ht="27" customHeight="1" thickBot="1">
      <c r="C215" s="105" t="s">
        <v>24</v>
      </c>
      <c r="D215" s="105"/>
      <c r="F215" s="4"/>
    </row>
    <row r="216" spans="3:7" ht="36" customHeight="1" thickBot="1">
      <c r="C216" s="18" t="s">
        <v>18</v>
      </c>
      <c r="D216" s="103">
        <f>INDEX('データ入力'!$A$4:$I$203,A214,5)</f>
        <v>0</v>
      </c>
      <c r="E216" s="104"/>
      <c r="F216" s="19" t="s">
        <v>19</v>
      </c>
      <c r="G216" s="65">
        <f>INDEX('データ入力'!$A$4:$I$203,A214,6)</f>
        <v>0</v>
      </c>
    </row>
    <row r="217" ht="27" customHeight="1" thickBot="1">
      <c r="C217" s="13" t="s">
        <v>23</v>
      </c>
    </row>
    <row r="218" spans="3:7" ht="36" customHeight="1" thickBot="1">
      <c r="C218" s="20" t="s">
        <v>20</v>
      </c>
      <c r="D218" s="21" t="s">
        <v>21</v>
      </c>
      <c r="E218" s="22" t="s">
        <v>3</v>
      </c>
      <c r="F218" s="106" t="s">
        <v>22</v>
      </c>
      <c r="G218" s="107"/>
    </row>
    <row r="219" spans="3:7" ht="36" customHeight="1" thickTop="1">
      <c r="C219" s="23" t="s">
        <v>12</v>
      </c>
      <c r="D219" s="24" t="s">
        <v>4</v>
      </c>
      <c r="E219" s="69">
        <f>INDEX('データ入力'!$A$4:$I$203,A214,7)</f>
        <v>0</v>
      </c>
      <c r="F219" s="108" t="s">
        <v>13</v>
      </c>
      <c r="G219" s="109"/>
    </row>
    <row r="220" spans="3:7" ht="36" customHeight="1">
      <c r="C220" s="25" t="s">
        <v>16</v>
      </c>
      <c r="D220" s="26" t="s">
        <v>4</v>
      </c>
      <c r="E220" s="70">
        <f>INDEX('データ入力'!$A$4:$I$203,A214,8)</f>
        <v>0</v>
      </c>
      <c r="F220" s="95" t="s">
        <v>14</v>
      </c>
      <c r="G220" s="96"/>
    </row>
    <row r="221" spans="3:7" ht="36" customHeight="1" thickBot="1">
      <c r="C221" s="83" t="s">
        <v>17</v>
      </c>
      <c r="D221" s="27" t="s">
        <v>4</v>
      </c>
      <c r="E221" s="72">
        <f>INDEX('データ入力'!$A$4:$I$203,A214,9)</f>
        <v>0</v>
      </c>
      <c r="F221" s="97" t="s">
        <v>15</v>
      </c>
      <c r="G221" s="98"/>
    </row>
    <row r="222" spans="3:7" ht="36" customHeight="1" thickBot="1" thickTop="1">
      <c r="C222" s="99" t="s">
        <v>5</v>
      </c>
      <c r="D222" s="100"/>
      <c r="E222" s="73">
        <f>SUM(E219:E221)</f>
        <v>0</v>
      </c>
      <c r="F222" s="101"/>
      <c r="G222" s="102"/>
    </row>
    <row r="223" spans="3:6" ht="18" customHeight="1">
      <c r="C223" s="28"/>
      <c r="D223" s="29"/>
      <c r="E223" s="30"/>
      <c r="F223" s="38"/>
    </row>
    <row r="224" spans="3:7" ht="30" customHeight="1">
      <c r="C224" s="33"/>
      <c r="D224" s="34"/>
      <c r="E224" s="35"/>
      <c r="F224" s="36"/>
      <c r="G224" s="37"/>
    </row>
    <row r="225" spans="3:7" ht="30" customHeight="1">
      <c r="C225" s="87">
        <f>$C$4</f>
        <v>29</v>
      </c>
      <c r="D225" s="86" t="s">
        <v>182</v>
      </c>
      <c r="G225" s="53">
        <f>A227</f>
        <v>6</v>
      </c>
    </row>
    <row r="226" spans="3:7" ht="27" customHeight="1" thickBot="1">
      <c r="C226" s="5"/>
      <c r="G226" s="17" t="str">
        <f>G213</f>
        <v>＜多面的＞</v>
      </c>
    </row>
    <row r="227" spans="1:7" ht="36" customHeight="1" thickBot="1">
      <c r="A227" s="40">
        <f>A214</f>
        <v>6</v>
      </c>
      <c r="C227" s="18" t="s">
        <v>1</v>
      </c>
      <c r="D227" s="103" t="str">
        <f>INDEX('データ入力'!$A$4:$I$203,A227,3)</f>
        <v> </v>
      </c>
      <c r="E227" s="104"/>
      <c r="F227" s="19" t="s">
        <v>2</v>
      </c>
      <c r="G227" s="64" t="str">
        <f>INDEX('データ入力'!$A$4:$I$203,A227,4)</f>
        <v> </v>
      </c>
    </row>
    <row r="228" spans="3:6" ht="27" customHeight="1" thickBot="1">
      <c r="C228" s="105" t="s">
        <v>24</v>
      </c>
      <c r="D228" s="105"/>
      <c r="F228" s="4"/>
    </row>
    <row r="229" spans="3:7" ht="36" customHeight="1" thickBot="1">
      <c r="C229" s="18" t="s">
        <v>18</v>
      </c>
      <c r="D229" s="103">
        <f>INDEX('データ入力'!$A$4:$I$203,A227,5)</f>
        <v>0</v>
      </c>
      <c r="E229" s="104"/>
      <c r="F229" s="19" t="s">
        <v>19</v>
      </c>
      <c r="G229" s="65">
        <f>INDEX('データ入力'!$A$4:$I$203,A227,6)</f>
        <v>0</v>
      </c>
    </row>
    <row r="230" ht="27" customHeight="1" thickBot="1">
      <c r="C230" s="13" t="s">
        <v>23</v>
      </c>
    </row>
    <row r="231" spans="3:7" ht="36" customHeight="1" thickBot="1">
      <c r="C231" s="20" t="s">
        <v>20</v>
      </c>
      <c r="D231" s="21" t="s">
        <v>21</v>
      </c>
      <c r="E231" s="22" t="s">
        <v>3</v>
      </c>
      <c r="F231" s="106" t="s">
        <v>22</v>
      </c>
      <c r="G231" s="107"/>
    </row>
    <row r="232" spans="3:7" ht="36" customHeight="1" thickTop="1">
      <c r="C232" s="23" t="s">
        <v>12</v>
      </c>
      <c r="D232" s="24" t="s">
        <v>4</v>
      </c>
      <c r="E232" s="69">
        <f>INDEX('データ入力'!$A$4:$I$203,A227,7)</f>
        <v>0</v>
      </c>
      <c r="F232" s="108" t="s">
        <v>13</v>
      </c>
      <c r="G232" s="109"/>
    </row>
    <row r="233" spans="3:7" ht="36" customHeight="1">
      <c r="C233" s="25" t="s">
        <v>16</v>
      </c>
      <c r="D233" s="26" t="s">
        <v>4</v>
      </c>
      <c r="E233" s="70">
        <f>INDEX('データ入力'!$A$4:$I$203,A227,8)</f>
        <v>0</v>
      </c>
      <c r="F233" s="95" t="s">
        <v>14</v>
      </c>
      <c r="G233" s="96"/>
    </row>
    <row r="234" spans="3:7" ht="36" customHeight="1" thickBot="1">
      <c r="C234" s="83" t="s">
        <v>17</v>
      </c>
      <c r="D234" s="27" t="s">
        <v>4</v>
      </c>
      <c r="E234" s="72">
        <f>INDEX('データ入力'!$A$4:$I$203,A227,9)</f>
        <v>0</v>
      </c>
      <c r="F234" s="97" t="s">
        <v>15</v>
      </c>
      <c r="G234" s="98"/>
    </row>
    <row r="235" spans="3:7" ht="36" customHeight="1" thickBot="1" thickTop="1">
      <c r="C235" s="99" t="s">
        <v>5</v>
      </c>
      <c r="D235" s="100"/>
      <c r="E235" s="73">
        <f>SUM(E232:E234)</f>
        <v>0</v>
      </c>
      <c r="F235" s="101"/>
      <c r="G235" s="102"/>
    </row>
    <row r="236" spans="3:7" ht="18" customHeight="1">
      <c r="C236" s="78"/>
      <c r="D236" s="79"/>
      <c r="E236" s="80"/>
      <c r="F236" s="81"/>
      <c r="G236" s="78"/>
    </row>
    <row r="237" spans="3:7" ht="30" customHeight="1">
      <c r="C237" s="33"/>
      <c r="D237" s="34"/>
      <c r="E237" s="35"/>
      <c r="F237" s="36"/>
      <c r="G237" s="33"/>
    </row>
    <row r="238" spans="3:7" ht="30" customHeight="1">
      <c r="C238" s="87">
        <f>$C$4</f>
        <v>29</v>
      </c>
      <c r="D238" s="86" t="s">
        <v>28</v>
      </c>
      <c r="G238" s="54">
        <f>A240</f>
        <v>7</v>
      </c>
    </row>
    <row r="239" spans="3:7" ht="27" customHeight="1" thickBot="1">
      <c r="C239" s="5" t="s">
        <v>29</v>
      </c>
      <c r="G239" s="17" t="str">
        <f>G226</f>
        <v>＜多面的＞</v>
      </c>
    </row>
    <row r="240" spans="1:7" ht="36" customHeight="1" thickBot="1">
      <c r="A240" s="40">
        <f>A227+1</f>
        <v>7</v>
      </c>
      <c r="C240" s="18" t="s">
        <v>1</v>
      </c>
      <c r="D240" s="103" t="str">
        <f>INDEX('データ入力'!$A$4:$I$203,A240,3)</f>
        <v> </v>
      </c>
      <c r="E240" s="104"/>
      <c r="F240" s="19" t="s">
        <v>2</v>
      </c>
      <c r="G240" s="64" t="str">
        <f>INDEX('データ入力'!$A$4:$I$203,A240,4)</f>
        <v> </v>
      </c>
    </row>
    <row r="241" spans="3:6" ht="27" customHeight="1" thickBot="1">
      <c r="C241" s="105" t="s">
        <v>24</v>
      </c>
      <c r="D241" s="105"/>
      <c r="F241" s="4"/>
    </row>
    <row r="242" spans="3:7" ht="36" customHeight="1" thickBot="1">
      <c r="C242" s="18" t="s">
        <v>18</v>
      </c>
      <c r="D242" s="103">
        <f>INDEX('データ入力'!$A$4:$I$203,A240,5)</f>
        <v>0</v>
      </c>
      <c r="E242" s="104"/>
      <c r="F242" s="19" t="s">
        <v>19</v>
      </c>
      <c r="G242" s="65">
        <f>INDEX('データ入力'!$A$4:$I$203,A240,6)</f>
        <v>0</v>
      </c>
    </row>
    <row r="243" ht="27" customHeight="1" thickBot="1">
      <c r="C243" s="13" t="s">
        <v>23</v>
      </c>
    </row>
    <row r="244" spans="3:7" ht="36" customHeight="1" thickBot="1">
      <c r="C244" s="20" t="s">
        <v>20</v>
      </c>
      <c r="D244" s="21" t="s">
        <v>21</v>
      </c>
      <c r="E244" s="22" t="s">
        <v>3</v>
      </c>
      <c r="F244" s="106" t="s">
        <v>22</v>
      </c>
      <c r="G244" s="107"/>
    </row>
    <row r="245" spans="3:7" ht="36" customHeight="1" thickTop="1">
      <c r="C245" s="23" t="s">
        <v>12</v>
      </c>
      <c r="D245" s="24" t="s">
        <v>4</v>
      </c>
      <c r="E245" s="69">
        <f>INDEX('データ入力'!$A$4:$I$203,A240,7)</f>
        <v>0</v>
      </c>
      <c r="F245" s="108" t="s">
        <v>13</v>
      </c>
      <c r="G245" s="109"/>
    </row>
    <row r="246" spans="3:7" ht="36" customHeight="1">
      <c r="C246" s="25" t="s">
        <v>16</v>
      </c>
      <c r="D246" s="26" t="s">
        <v>4</v>
      </c>
      <c r="E246" s="70">
        <f>INDEX('データ入力'!$A$4:$I$203,A240,8)</f>
        <v>0</v>
      </c>
      <c r="F246" s="95" t="s">
        <v>14</v>
      </c>
      <c r="G246" s="96"/>
    </row>
    <row r="247" spans="3:7" ht="36" customHeight="1" thickBot="1">
      <c r="C247" s="83" t="s">
        <v>17</v>
      </c>
      <c r="D247" s="27" t="s">
        <v>4</v>
      </c>
      <c r="E247" s="72">
        <f>INDEX('データ入力'!$A$4:$I$203,A240,9)</f>
        <v>0</v>
      </c>
      <c r="F247" s="97" t="s">
        <v>15</v>
      </c>
      <c r="G247" s="98"/>
    </row>
    <row r="248" spans="3:7" ht="36" customHeight="1" thickBot="1" thickTop="1">
      <c r="C248" s="99" t="s">
        <v>5</v>
      </c>
      <c r="D248" s="100"/>
      <c r="E248" s="73">
        <f>SUM(E245:E247)</f>
        <v>0</v>
      </c>
      <c r="F248" s="101"/>
      <c r="G248" s="102"/>
    </row>
    <row r="249" spans="3:6" ht="18" customHeight="1">
      <c r="C249" s="28"/>
      <c r="D249" s="29"/>
      <c r="E249" s="30"/>
      <c r="F249" s="38"/>
    </row>
    <row r="250" spans="3:7" ht="30" customHeight="1">
      <c r="C250" s="33"/>
      <c r="D250" s="34"/>
      <c r="E250" s="35"/>
      <c r="F250" s="36"/>
      <c r="G250" s="37"/>
    </row>
    <row r="251" spans="3:7" ht="30" customHeight="1">
      <c r="C251" s="87">
        <f>$C$4</f>
        <v>29</v>
      </c>
      <c r="D251" s="86" t="s">
        <v>122</v>
      </c>
      <c r="G251" s="53">
        <f>A253</f>
        <v>7</v>
      </c>
    </row>
    <row r="252" spans="3:7" ht="27" customHeight="1" thickBot="1">
      <c r="C252" s="5"/>
      <c r="G252" s="17" t="str">
        <f>G239</f>
        <v>＜多面的＞</v>
      </c>
    </row>
    <row r="253" spans="1:7" ht="36" customHeight="1" thickBot="1">
      <c r="A253" s="40">
        <f>A240</f>
        <v>7</v>
      </c>
      <c r="C253" s="18" t="s">
        <v>1</v>
      </c>
      <c r="D253" s="103" t="str">
        <f>INDEX('データ入力'!$A$4:$I$203,A253,3)</f>
        <v> </v>
      </c>
      <c r="E253" s="104"/>
      <c r="F253" s="19" t="s">
        <v>2</v>
      </c>
      <c r="G253" s="64" t="str">
        <f>INDEX('データ入力'!$A$4:$I$203,A253,4)</f>
        <v> </v>
      </c>
    </row>
    <row r="254" spans="3:6" ht="27" customHeight="1" thickBot="1">
      <c r="C254" s="105" t="s">
        <v>24</v>
      </c>
      <c r="D254" s="105"/>
      <c r="F254" s="4"/>
    </row>
    <row r="255" spans="3:7" ht="36" customHeight="1" thickBot="1">
      <c r="C255" s="18" t="s">
        <v>18</v>
      </c>
      <c r="D255" s="103">
        <f>INDEX('データ入力'!$A$4:$I$203,A253,5)</f>
        <v>0</v>
      </c>
      <c r="E255" s="104"/>
      <c r="F255" s="19" t="s">
        <v>19</v>
      </c>
      <c r="G255" s="65">
        <f>INDEX('データ入力'!$A$4:$I$203,A253,6)</f>
        <v>0</v>
      </c>
    </row>
    <row r="256" ht="27" customHeight="1" thickBot="1">
      <c r="C256" s="13" t="s">
        <v>23</v>
      </c>
    </row>
    <row r="257" spans="3:7" ht="36" customHeight="1" thickBot="1">
      <c r="C257" s="20" t="s">
        <v>20</v>
      </c>
      <c r="D257" s="21" t="s">
        <v>21</v>
      </c>
      <c r="E257" s="22" t="s">
        <v>3</v>
      </c>
      <c r="F257" s="106" t="s">
        <v>22</v>
      </c>
      <c r="G257" s="107"/>
    </row>
    <row r="258" spans="3:7" ht="36" customHeight="1" thickTop="1">
      <c r="C258" s="23" t="s">
        <v>12</v>
      </c>
      <c r="D258" s="24" t="s">
        <v>4</v>
      </c>
      <c r="E258" s="69">
        <f>INDEX('データ入力'!$A$4:$I$203,A253,7)</f>
        <v>0</v>
      </c>
      <c r="F258" s="108" t="s">
        <v>13</v>
      </c>
      <c r="G258" s="109"/>
    </row>
    <row r="259" spans="3:7" ht="36" customHeight="1">
      <c r="C259" s="25" t="s">
        <v>16</v>
      </c>
      <c r="D259" s="26" t="s">
        <v>4</v>
      </c>
      <c r="E259" s="70">
        <f>INDEX('データ入力'!$A$4:$I$203,A253,8)</f>
        <v>0</v>
      </c>
      <c r="F259" s="95" t="s">
        <v>14</v>
      </c>
      <c r="G259" s="96"/>
    </row>
    <row r="260" spans="3:7" ht="36" customHeight="1" thickBot="1">
      <c r="C260" s="83" t="s">
        <v>17</v>
      </c>
      <c r="D260" s="27" t="s">
        <v>4</v>
      </c>
      <c r="E260" s="72">
        <f>INDEX('データ入力'!$A$4:$I$203,A253,9)</f>
        <v>0</v>
      </c>
      <c r="F260" s="97" t="s">
        <v>15</v>
      </c>
      <c r="G260" s="98"/>
    </row>
    <row r="261" spans="3:7" ht="36" customHeight="1" thickBot="1" thickTop="1">
      <c r="C261" s="99" t="s">
        <v>5</v>
      </c>
      <c r="D261" s="100"/>
      <c r="E261" s="73">
        <f>SUM(E258:E260)</f>
        <v>0</v>
      </c>
      <c r="F261" s="101"/>
      <c r="G261" s="102"/>
    </row>
    <row r="262" spans="3:6" ht="18" customHeight="1">
      <c r="C262" s="28"/>
      <c r="D262" s="29"/>
      <c r="E262" s="30"/>
      <c r="F262" s="38"/>
    </row>
    <row r="263" spans="3:7" ht="30" customHeight="1">
      <c r="C263" s="33"/>
      <c r="D263" s="34"/>
      <c r="E263" s="35"/>
      <c r="F263" s="36"/>
      <c r="G263" s="37"/>
    </row>
    <row r="264" spans="3:7" ht="30" customHeight="1">
      <c r="C264" s="87">
        <f>$C$4</f>
        <v>29</v>
      </c>
      <c r="D264" s="86" t="s">
        <v>182</v>
      </c>
      <c r="G264" s="53">
        <f>A266</f>
        <v>7</v>
      </c>
    </row>
    <row r="265" spans="3:7" ht="27" customHeight="1" thickBot="1">
      <c r="C265" s="5"/>
      <c r="G265" s="17" t="str">
        <f>G252</f>
        <v>＜多面的＞</v>
      </c>
    </row>
    <row r="266" spans="1:7" ht="36" customHeight="1" thickBot="1">
      <c r="A266" s="40">
        <f>A253</f>
        <v>7</v>
      </c>
      <c r="C266" s="18" t="s">
        <v>1</v>
      </c>
      <c r="D266" s="103" t="str">
        <f>INDEX('データ入力'!$A$4:$I$203,A266,3)</f>
        <v> </v>
      </c>
      <c r="E266" s="104"/>
      <c r="F266" s="19" t="s">
        <v>2</v>
      </c>
      <c r="G266" s="64" t="str">
        <f>INDEX('データ入力'!$A$4:$I$203,A266,4)</f>
        <v> </v>
      </c>
    </row>
    <row r="267" spans="3:6" ht="27" customHeight="1" thickBot="1">
      <c r="C267" s="105" t="s">
        <v>24</v>
      </c>
      <c r="D267" s="105"/>
      <c r="F267" s="4"/>
    </row>
    <row r="268" spans="3:7" ht="36" customHeight="1" thickBot="1">
      <c r="C268" s="18" t="s">
        <v>18</v>
      </c>
      <c r="D268" s="103">
        <f>INDEX('データ入力'!$A$4:$I$203,A266,5)</f>
        <v>0</v>
      </c>
      <c r="E268" s="104"/>
      <c r="F268" s="19" t="s">
        <v>19</v>
      </c>
      <c r="G268" s="65">
        <f>INDEX('データ入力'!$A$4:$I$203,A266,6)</f>
        <v>0</v>
      </c>
    </row>
    <row r="269" ht="27" customHeight="1" thickBot="1">
      <c r="C269" s="13" t="s">
        <v>23</v>
      </c>
    </row>
    <row r="270" spans="3:7" ht="36" customHeight="1" thickBot="1">
      <c r="C270" s="20" t="s">
        <v>20</v>
      </c>
      <c r="D270" s="21" t="s">
        <v>21</v>
      </c>
      <c r="E270" s="22" t="s">
        <v>3</v>
      </c>
      <c r="F270" s="106" t="s">
        <v>22</v>
      </c>
      <c r="G270" s="107"/>
    </row>
    <row r="271" spans="3:7" ht="36" customHeight="1" thickTop="1">
      <c r="C271" s="23" t="s">
        <v>12</v>
      </c>
      <c r="D271" s="24" t="s">
        <v>4</v>
      </c>
      <c r="E271" s="69">
        <f>INDEX('データ入力'!$A$4:$I$203,A266,7)</f>
        <v>0</v>
      </c>
      <c r="F271" s="108" t="s">
        <v>13</v>
      </c>
      <c r="G271" s="109"/>
    </row>
    <row r="272" spans="3:7" ht="36" customHeight="1">
      <c r="C272" s="25" t="s">
        <v>16</v>
      </c>
      <c r="D272" s="26" t="s">
        <v>4</v>
      </c>
      <c r="E272" s="70">
        <f>INDEX('データ入力'!$A$4:$I$203,A266,8)</f>
        <v>0</v>
      </c>
      <c r="F272" s="95" t="s">
        <v>14</v>
      </c>
      <c r="G272" s="96"/>
    </row>
    <row r="273" spans="3:7" ht="36" customHeight="1" thickBot="1">
      <c r="C273" s="83" t="s">
        <v>17</v>
      </c>
      <c r="D273" s="27" t="s">
        <v>4</v>
      </c>
      <c r="E273" s="72">
        <f>INDEX('データ入力'!$A$4:$I$203,A266,9)</f>
        <v>0</v>
      </c>
      <c r="F273" s="97" t="s">
        <v>15</v>
      </c>
      <c r="G273" s="98"/>
    </row>
    <row r="274" spans="3:7" ht="36" customHeight="1" thickBot="1" thickTop="1">
      <c r="C274" s="99" t="s">
        <v>5</v>
      </c>
      <c r="D274" s="100"/>
      <c r="E274" s="73">
        <f>SUM(E271:E273)</f>
        <v>0</v>
      </c>
      <c r="F274" s="101"/>
      <c r="G274" s="102"/>
    </row>
    <row r="275" spans="3:7" ht="18" customHeight="1">
      <c r="C275" s="78"/>
      <c r="D275" s="79"/>
      <c r="E275" s="80"/>
      <c r="F275" s="81"/>
      <c r="G275" s="78"/>
    </row>
    <row r="276" spans="3:7" ht="30" customHeight="1">
      <c r="C276" s="33"/>
      <c r="D276" s="34"/>
      <c r="E276" s="35"/>
      <c r="F276" s="36"/>
      <c r="G276" s="33"/>
    </row>
    <row r="277" spans="3:7" ht="30" customHeight="1">
      <c r="C277" s="87">
        <f>$C$4</f>
        <v>29</v>
      </c>
      <c r="D277" s="86" t="s">
        <v>28</v>
      </c>
      <c r="G277" s="54">
        <f>A279</f>
        <v>8</v>
      </c>
    </row>
    <row r="278" spans="3:7" ht="27" customHeight="1" thickBot="1">
      <c r="C278" s="5" t="s">
        <v>29</v>
      </c>
      <c r="G278" s="17" t="str">
        <f>G265</f>
        <v>＜多面的＞</v>
      </c>
    </row>
    <row r="279" spans="1:7" ht="36" customHeight="1" thickBot="1">
      <c r="A279" s="40">
        <f>A266+1</f>
        <v>8</v>
      </c>
      <c r="C279" s="18" t="s">
        <v>1</v>
      </c>
      <c r="D279" s="103" t="str">
        <f>INDEX('データ入力'!$A$4:$I$203,A279,3)</f>
        <v> </v>
      </c>
      <c r="E279" s="104"/>
      <c r="F279" s="19" t="s">
        <v>2</v>
      </c>
      <c r="G279" s="64" t="str">
        <f>INDEX('データ入力'!$A$4:$I$203,A279,4)</f>
        <v> </v>
      </c>
    </row>
    <row r="280" spans="3:6" ht="27" customHeight="1" thickBot="1">
      <c r="C280" s="105" t="s">
        <v>24</v>
      </c>
      <c r="D280" s="105"/>
      <c r="F280" s="4"/>
    </row>
    <row r="281" spans="3:7" ht="36" customHeight="1" thickBot="1">
      <c r="C281" s="18" t="s">
        <v>18</v>
      </c>
      <c r="D281" s="103">
        <f>INDEX('データ入力'!$A$4:$I$203,A279,5)</f>
        <v>0</v>
      </c>
      <c r="E281" s="104"/>
      <c r="F281" s="19" t="s">
        <v>19</v>
      </c>
      <c r="G281" s="65">
        <f>INDEX('データ入力'!$A$4:$I$203,A279,6)</f>
        <v>0</v>
      </c>
    </row>
    <row r="282" ht="27" customHeight="1" thickBot="1">
      <c r="C282" s="13" t="s">
        <v>23</v>
      </c>
    </row>
    <row r="283" spans="3:7" ht="36" customHeight="1" thickBot="1">
      <c r="C283" s="20" t="s">
        <v>20</v>
      </c>
      <c r="D283" s="21" t="s">
        <v>21</v>
      </c>
      <c r="E283" s="22" t="s">
        <v>3</v>
      </c>
      <c r="F283" s="106" t="s">
        <v>22</v>
      </c>
      <c r="G283" s="107"/>
    </row>
    <row r="284" spans="3:7" ht="36" customHeight="1" thickTop="1">
      <c r="C284" s="23" t="s">
        <v>12</v>
      </c>
      <c r="D284" s="24" t="s">
        <v>4</v>
      </c>
      <c r="E284" s="69">
        <f>INDEX('データ入力'!$A$4:$I$203,A279,7)</f>
        <v>0</v>
      </c>
      <c r="F284" s="108" t="s">
        <v>13</v>
      </c>
      <c r="G284" s="109"/>
    </row>
    <row r="285" spans="3:7" ht="36" customHeight="1">
      <c r="C285" s="25" t="s">
        <v>16</v>
      </c>
      <c r="D285" s="26" t="s">
        <v>4</v>
      </c>
      <c r="E285" s="70">
        <f>INDEX('データ入力'!$A$4:$I$203,A279,8)</f>
        <v>0</v>
      </c>
      <c r="F285" s="95" t="s">
        <v>14</v>
      </c>
      <c r="G285" s="96"/>
    </row>
    <row r="286" spans="3:7" ht="36" customHeight="1" thickBot="1">
      <c r="C286" s="83" t="s">
        <v>17</v>
      </c>
      <c r="D286" s="27" t="s">
        <v>4</v>
      </c>
      <c r="E286" s="72">
        <f>INDEX('データ入力'!$A$4:$I$203,A279,9)</f>
        <v>0</v>
      </c>
      <c r="F286" s="97" t="s">
        <v>15</v>
      </c>
      <c r="G286" s="98"/>
    </row>
    <row r="287" spans="3:7" ht="36" customHeight="1" thickBot="1" thickTop="1">
      <c r="C287" s="99" t="s">
        <v>5</v>
      </c>
      <c r="D287" s="100"/>
      <c r="E287" s="73">
        <f>SUM(E284:E286)</f>
        <v>0</v>
      </c>
      <c r="F287" s="101"/>
      <c r="G287" s="102"/>
    </row>
    <row r="288" spans="3:6" ht="18" customHeight="1">
      <c r="C288" s="28"/>
      <c r="D288" s="29"/>
      <c r="E288" s="30"/>
      <c r="F288" s="38"/>
    </row>
    <row r="289" spans="3:7" ht="30" customHeight="1">
      <c r="C289" s="33"/>
      <c r="D289" s="34"/>
      <c r="E289" s="35"/>
      <c r="F289" s="36"/>
      <c r="G289" s="37"/>
    </row>
    <row r="290" spans="3:7" ht="30" customHeight="1">
      <c r="C290" s="87">
        <f>$C$4</f>
        <v>29</v>
      </c>
      <c r="D290" s="86" t="s">
        <v>122</v>
      </c>
      <c r="G290" s="53">
        <f>A292</f>
        <v>8</v>
      </c>
    </row>
    <row r="291" spans="3:7" ht="27" customHeight="1" thickBot="1">
      <c r="C291" s="5"/>
      <c r="G291" s="17" t="str">
        <f>G278</f>
        <v>＜多面的＞</v>
      </c>
    </row>
    <row r="292" spans="1:7" ht="36" customHeight="1" thickBot="1">
      <c r="A292" s="40">
        <f>A279</f>
        <v>8</v>
      </c>
      <c r="C292" s="18" t="s">
        <v>1</v>
      </c>
      <c r="D292" s="103" t="str">
        <f>INDEX('データ入力'!$A$4:$I$203,A292,3)</f>
        <v> </v>
      </c>
      <c r="E292" s="104"/>
      <c r="F292" s="19" t="s">
        <v>2</v>
      </c>
      <c r="G292" s="64" t="str">
        <f>INDEX('データ入力'!$A$4:$I$203,A292,4)</f>
        <v> </v>
      </c>
    </row>
    <row r="293" spans="3:6" ht="27" customHeight="1" thickBot="1">
      <c r="C293" s="105" t="s">
        <v>24</v>
      </c>
      <c r="D293" s="105"/>
      <c r="F293" s="4"/>
    </row>
    <row r="294" spans="3:7" ht="36" customHeight="1" thickBot="1">
      <c r="C294" s="18" t="s">
        <v>18</v>
      </c>
      <c r="D294" s="103">
        <f>INDEX('データ入力'!$A$4:$I$203,A292,5)</f>
        <v>0</v>
      </c>
      <c r="E294" s="104"/>
      <c r="F294" s="19" t="s">
        <v>19</v>
      </c>
      <c r="G294" s="65">
        <f>INDEX('データ入力'!$A$4:$I$203,A292,6)</f>
        <v>0</v>
      </c>
    </row>
    <row r="295" ht="27" customHeight="1" thickBot="1">
      <c r="C295" s="13" t="s">
        <v>23</v>
      </c>
    </row>
    <row r="296" spans="3:7" ht="36" customHeight="1" thickBot="1">
      <c r="C296" s="20" t="s">
        <v>20</v>
      </c>
      <c r="D296" s="21" t="s">
        <v>21</v>
      </c>
      <c r="E296" s="22" t="s">
        <v>3</v>
      </c>
      <c r="F296" s="106" t="s">
        <v>22</v>
      </c>
      <c r="G296" s="107"/>
    </row>
    <row r="297" spans="3:7" ht="36" customHeight="1" thickTop="1">
      <c r="C297" s="23" t="s">
        <v>12</v>
      </c>
      <c r="D297" s="24" t="s">
        <v>4</v>
      </c>
      <c r="E297" s="69">
        <f>INDEX('データ入力'!$A$4:$I$203,A292,7)</f>
        <v>0</v>
      </c>
      <c r="F297" s="108" t="s">
        <v>13</v>
      </c>
      <c r="G297" s="109"/>
    </row>
    <row r="298" spans="3:7" ht="36" customHeight="1">
      <c r="C298" s="25" t="s">
        <v>16</v>
      </c>
      <c r="D298" s="26" t="s">
        <v>4</v>
      </c>
      <c r="E298" s="70">
        <f>INDEX('データ入力'!$A$4:$I$203,A292,8)</f>
        <v>0</v>
      </c>
      <c r="F298" s="95" t="s">
        <v>14</v>
      </c>
      <c r="G298" s="96"/>
    </row>
    <row r="299" spans="3:7" ht="36" customHeight="1" thickBot="1">
      <c r="C299" s="83" t="s">
        <v>17</v>
      </c>
      <c r="D299" s="27" t="s">
        <v>4</v>
      </c>
      <c r="E299" s="72">
        <f>INDEX('データ入力'!$A$4:$I$203,A292,9)</f>
        <v>0</v>
      </c>
      <c r="F299" s="97" t="s">
        <v>15</v>
      </c>
      <c r="G299" s="98"/>
    </row>
    <row r="300" spans="3:7" ht="36" customHeight="1" thickBot="1" thickTop="1">
      <c r="C300" s="99" t="s">
        <v>5</v>
      </c>
      <c r="D300" s="100"/>
      <c r="E300" s="73">
        <f>SUM(E297:E299)</f>
        <v>0</v>
      </c>
      <c r="F300" s="101"/>
      <c r="G300" s="102"/>
    </row>
    <row r="301" spans="3:6" ht="18" customHeight="1">
      <c r="C301" s="28"/>
      <c r="D301" s="29"/>
      <c r="E301" s="30"/>
      <c r="F301" s="38"/>
    </row>
    <row r="302" spans="3:7" ht="30" customHeight="1">
      <c r="C302" s="33"/>
      <c r="D302" s="34"/>
      <c r="E302" s="35"/>
      <c r="F302" s="36"/>
      <c r="G302" s="37"/>
    </row>
    <row r="303" spans="3:7" ht="30" customHeight="1">
      <c r="C303" s="87">
        <f>$C$4</f>
        <v>29</v>
      </c>
      <c r="D303" s="86" t="s">
        <v>182</v>
      </c>
      <c r="G303" s="53">
        <f>A305</f>
        <v>8</v>
      </c>
    </row>
    <row r="304" spans="3:7" ht="27" customHeight="1" thickBot="1">
      <c r="C304" s="5"/>
      <c r="G304" s="17" t="str">
        <f>G291</f>
        <v>＜多面的＞</v>
      </c>
    </row>
    <row r="305" spans="1:7" ht="36" customHeight="1" thickBot="1">
      <c r="A305" s="40">
        <f>A292</f>
        <v>8</v>
      </c>
      <c r="C305" s="18" t="s">
        <v>1</v>
      </c>
      <c r="D305" s="103" t="str">
        <f>INDEX('データ入力'!$A$4:$I$203,A305,3)</f>
        <v> </v>
      </c>
      <c r="E305" s="104"/>
      <c r="F305" s="19" t="s">
        <v>2</v>
      </c>
      <c r="G305" s="64" t="str">
        <f>INDEX('データ入力'!$A$4:$I$203,A305,4)</f>
        <v> </v>
      </c>
    </row>
    <row r="306" spans="3:6" ht="27" customHeight="1" thickBot="1">
      <c r="C306" s="105" t="s">
        <v>24</v>
      </c>
      <c r="D306" s="105"/>
      <c r="F306" s="4"/>
    </row>
    <row r="307" spans="3:7" ht="36" customHeight="1" thickBot="1">
      <c r="C307" s="18" t="s">
        <v>18</v>
      </c>
      <c r="D307" s="103">
        <f>INDEX('データ入力'!$A$4:$I$203,A305,5)</f>
        <v>0</v>
      </c>
      <c r="E307" s="104"/>
      <c r="F307" s="19" t="s">
        <v>19</v>
      </c>
      <c r="G307" s="65">
        <f>INDEX('データ入力'!$A$4:$I$203,A305,6)</f>
        <v>0</v>
      </c>
    </row>
    <row r="308" ht="27" customHeight="1" thickBot="1">
      <c r="C308" s="13" t="s">
        <v>23</v>
      </c>
    </row>
    <row r="309" spans="3:7" ht="36" customHeight="1" thickBot="1">
      <c r="C309" s="20" t="s">
        <v>20</v>
      </c>
      <c r="D309" s="21" t="s">
        <v>21</v>
      </c>
      <c r="E309" s="22" t="s">
        <v>3</v>
      </c>
      <c r="F309" s="106" t="s">
        <v>22</v>
      </c>
      <c r="G309" s="107"/>
    </row>
    <row r="310" spans="3:7" ht="36" customHeight="1" thickTop="1">
      <c r="C310" s="23" t="s">
        <v>12</v>
      </c>
      <c r="D310" s="24" t="s">
        <v>4</v>
      </c>
      <c r="E310" s="69">
        <f>INDEX('データ入力'!$A$4:$I$203,A305,7)</f>
        <v>0</v>
      </c>
      <c r="F310" s="108" t="s">
        <v>13</v>
      </c>
      <c r="G310" s="109"/>
    </row>
    <row r="311" spans="3:7" ht="36" customHeight="1">
      <c r="C311" s="25" t="s">
        <v>16</v>
      </c>
      <c r="D311" s="26" t="s">
        <v>4</v>
      </c>
      <c r="E311" s="70">
        <f>INDEX('データ入力'!$A$4:$I$203,A305,8)</f>
        <v>0</v>
      </c>
      <c r="F311" s="95" t="s">
        <v>14</v>
      </c>
      <c r="G311" s="96"/>
    </row>
    <row r="312" spans="3:7" ht="36" customHeight="1" thickBot="1">
      <c r="C312" s="55" t="s">
        <v>17</v>
      </c>
      <c r="D312" s="56" t="s">
        <v>4</v>
      </c>
      <c r="E312" s="71">
        <f>INDEX('データ入力'!$A$4:$I$203,A305,9)</f>
        <v>0</v>
      </c>
      <c r="F312" s="110" t="s">
        <v>15</v>
      </c>
      <c r="G312" s="111"/>
    </row>
    <row r="313" spans="3:7" ht="36" customHeight="1" thickBot="1" thickTop="1">
      <c r="C313" s="112" t="s">
        <v>5</v>
      </c>
      <c r="D313" s="113"/>
      <c r="E313" s="84">
        <f>SUM(E310:E312)</f>
        <v>0</v>
      </c>
      <c r="F313" s="114"/>
      <c r="G313" s="115"/>
    </row>
    <row r="314" spans="3:7" ht="18" customHeight="1">
      <c r="C314" s="78"/>
      <c r="D314" s="79"/>
      <c r="E314" s="80"/>
      <c r="F314" s="81"/>
      <c r="G314" s="78"/>
    </row>
    <row r="315" spans="3:7" ht="30" customHeight="1">
      <c r="C315" s="33"/>
      <c r="D315" s="34"/>
      <c r="E315" s="35"/>
      <c r="F315" s="36"/>
      <c r="G315" s="33"/>
    </row>
    <row r="316" spans="3:7" ht="30" customHeight="1">
      <c r="C316" s="87">
        <f>$C$4</f>
        <v>29</v>
      </c>
      <c r="D316" s="86" t="s">
        <v>28</v>
      </c>
      <c r="G316" s="54">
        <f>A318</f>
        <v>9</v>
      </c>
    </row>
    <row r="317" spans="3:7" ht="27" customHeight="1" thickBot="1">
      <c r="C317" s="5" t="s">
        <v>29</v>
      </c>
      <c r="G317" s="17" t="str">
        <f>G304</f>
        <v>＜多面的＞</v>
      </c>
    </row>
    <row r="318" spans="1:7" ht="36" customHeight="1" thickBot="1">
      <c r="A318" s="40">
        <f>A305+1</f>
        <v>9</v>
      </c>
      <c r="C318" s="18" t="s">
        <v>1</v>
      </c>
      <c r="D318" s="103" t="str">
        <f>INDEX('データ入力'!$A$4:$I$203,A318,3)</f>
        <v> </v>
      </c>
      <c r="E318" s="104"/>
      <c r="F318" s="19" t="s">
        <v>2</v>
      </c>
      <c r="G318" s="64" t="str">
        <f>INDEX('データ入力'!$A$4:$I$203,A318,4)</f>
        <v> </v>
      </c>
    </row>
    <row r="319" spans="3:6" ht="27" customHeight="1" thickBot="1">
      <c r="C319" s="105" t="s">
        <v>24</v>
      </c>
      <c r="D319" s="105"/>
      <c r="F319" s="4"/>
    </row>
    <row r="320" spans="3:7" ht="36" customHeight="1" thickBot="1">
      <c r="C320" s="18" t="s">
        <v>18</v>
      </c>
      <c r="D320" s="103">
        <f>INDEX('データ入力'!$A$4:$I$203,A318,5)</f>
        <v>0</v>
      </c>
      <c r="E320" s="104"/>
      <c r="F320" s="19" t="s">
        <v>19</v>
      </c>
      <c r="G320" s="65">
        <f>INDEX('データ入力'!$A$4:$I$203,A318,6)</f>
        <v>0</v>
      </c>
    </row>
    <row r="321" ht="27" customHeight="1" thickBot="1">
      <c r="C321" s="13" t="s">
        <v>23</v>
      </c>
    </row>
    <row r="322" spans="3:7" ht="36" customHeight="1" thickBot="1">
      <c r="C322" s="20" t="s">
        <v>20</v>
      </c>
      <c r="D322" s="21" t="s">
        <v>21</v>
      </c>
      <c r="E322" s="22" t="s">
        <v>3</v>
      </c>
      <c r="F322" s="106" t="s">
        <v>22</v>
      </c>
      <c r="G322" s="107"/>
    </row>
    <row r="323" spans="3:7" ht="36" customHeight="1" thickTop="1">
      <c r="C323" s="23" t="s">
        <v>12</v>
      </c>
      <c r="D323" s="24" t="s">
        <v>4</v>
      </c>
      <c r="E323" s="69">
        <f>INDEX('データ入力'!$A$4:$I$203,A318,7)</f>
        <v>0</v>
      </c>
      <c r="F323" s="108" t="s">
        <v>13</v>
      </c>
      <c r="G323" s="109"/>
    </row>
    <row r="324" spans="3:7" ht="36" customHeight="1">
      <c r="C324" s="25" t="s">
        <v>16</v>
      </c>
      <c r="D324" s="26" t="s">
        <v>4</v>
      </c>
      <c r="E324" s="70">
        <f>INDEX('データ入力'!$A$4:$I$203,A318,8)</f>
        <v>0</v>
      </c>
      <c r="F324" s="95" t="s">
        <v>14</v>
      </c>
      <c r="G324" s="96"/>
    </row>
    <row r="325" spans="3:7" ht="36" customHeight="1" thickBot="1">
      <c r="C325" s="83" t="s">
        <v>17</v>
      </c>
      <c r="D325" s="27" t="s">
        <v>4</v>
      </c>
      <c r="E325" s="72">
        <f>INDEX('データ入力'!$A$4:$I$203,A318,9)</f>
        <v>0</v>
      </c>
      <c r="F325" s="97" t="s">
        <v>15</v>
      </c>
      <c r="G325" s="98"/>
    </row>
    <row r="326" spans="3:7" ht="36" customHeight="1" thickBot="1" thickTop="1">
      <c r="C326" s="99" t="s">
        <v>5</v>
      </c>
      <c r="D326" s="100"/>
      <c r="E326" s="73">
        <f>SUM(E323:E325)</f>
        <v>0</v>
      </c>
      <c r="F326" s="101"/>
      <c r="G326" s="102"/>
    </row>
    <row r="327" spans="3:6" ht="18" customHeight="1">
      <c r="C327" s="28"/>
      <c r="D327" s="29"/>
      <c r="E327" s="30"/>
      <c r="F327" s="38"/>
    </row>
    <row r="328" spans="3:7" ht="30" customHeight="1">
      <c r="C328" s="33"/>
      <c r="D328" s="34"/>
      <c r="E328" s="35"/>
      <c r="F328" s="36"/>
      <c r="G328" s="37"/>
    </row>
    <row r="329" spans="3:7" ht="30" customHeight="1">
      <c r="C329" s="87">
        <f>$C$4</f>
        <v>29</v>
      </c>
      <c r="D329" s="86" t="s">
        <v>122</v>
      </c>
      <c r="G329" s="53">
        <f>A331</f>
        <v>9</v>
      </c>
    </row>
    <row r="330" spans="3:7" ht="27" customHeight="1" thickBot="1">
      <c r="C330" s="5"/>
      <c r="G330" s="17" t="str">
        <f>G317</f>
        <v>＜多面的＞</v>
      </c>
    </row>
    <row r="331" spans="1:7" ht="36" customHeight="1" thickBot="1">
      <c r="A331" s="40">
        <f>A318</f>
        <v>9</v>
      </c>
      <c r="C331" s="18" t="s">
        <v>1</v>
      </c>
      <c r="D331" s="103" t="str">
        <f>INDEX('データ入力'!$A$4:$I$203,A331,3)</f>
        <v> </v>
      </c>
      <c r="E331" s="104"/>
      <c r="F331" s="19" t="s">
        <v>2</v>
      </c>
      <c r="G331" s="64" t="str">
        <f>INDEX('データ入力'!$A$4:$I$203,A331,4)</f>
        <v> </v>
      </c>
    </row>
    <row r="332" spans="3:6" ht="27" customHeight="1" thickBot="1">
      <c r="C332" s="105" t="s">
        <v>24</v>
      </c>
      <c r="D332" s="105"/>
      <c r="F332" s="4"/>
    </row>
    <row r="333" spans="3:7" ht="36" customHeight="1" thickBot="1">
      <c r="C333" s="18" t="s">
        <v>18</v>
      </c>
      <c r="D333" s="103">
        <f>INDEX('データ入力'!$A$4:$I$203,A331,5)</f>
        <v>0</v>
      </c>
      <c r="E333" s="104"/>
      <c r="F333" s="19" t="s">
        <v>19</v>
      </c>
      <c r="G333" s="65">
        <f>INDEX('データ入力'!$A$4:$I$203,A331,6)</f>
        <v>0</v>
      </c>
    </row>
    <row r="334" ht="27" customHeight="1" thickBot="1">
      <c r="C334" s="13" t="s">
        <v>23</v>
      </c>
    </row>
    <row r="335" spans="3:7" ht="36" customHeight="1" thickBot="1">
      <c r="C335" s="20" t="s">
        <v>20</v>
      </c>
      <c r="D335" s="21" t="s">
        <v>21</v>
      </c>
      <c r="E335" s="22" t="s">
        <v>3</v>
      </c>
      <c r="F335" s="106" t="s">
        <v>22</v>
      </c>
      <c r="G335" s="107"/>
    </row>
    <row r="336" spans="3:7" ht="36" customHeight="1" thickTop="1">
      <c r="C336" s="23" t="s">
        <v>12</v>
      </c>
      <c r="D336" s="24" t="s">
        <v>4</v>
      </c>
      <c r="E336" s="69">
        <f>INDEX('データ入力'!$A$4:$I$203,A331,7)</f>
        <v>0</v>
      </c>
      <c r="F336" s="108" t="s">
        <v>13</v>
      </c>
      <c r="G336" s="109"/>
    </row>
    <row r="337" spans="3:7" ht="36" customHeight="1">
      <c r="C337" s="25" t="s">
        <v>16</v>
      </c>
      <c r="D337" s="26" t="s">
        <v>4</v>
      </c>
      <c r="E337" s="70">
        <f>INDEX('データ入力'!$A$4:$I$203,A331,8)</f>
        <v>0</v>
      </c>
      <c r="F337" s="95" t="s">
        <v>14</v>
      </c>
      <c r="G337" s="96"/>
    </row>
    <row r="338" spans="3:7" ht="36" customHeight="1" thickBot="1">
      <c r="C338" s="83" t="s">
        <v>17</v>
      </c>
      <c r="D338" s="27" t="s">
        <v>4</v>
      </c>
      <c r="E338" s="72">
        <f>INDEX('データ入力'!$A$4:$I$203,A331,9)</f>
        <v>0</v>
      </c>
      <c r="F338" s="97" t="s">
        <v>15</v>
      </c>
      <c r="G338" s="98"/>
    </row>
    <row r="339" spans="3:7" ht="36" customHeight="1" thickBot="1" thickTop="1">
      <c r="C339" s="99" t="s">
        <v>5</v>
      </c>
      <c r="D339" s="100"/>
      <c r="E339" s="73">
        <f>SUM(E336:E338)</f>
        <v>0</v>
      </c>
      <c r="F339" s="101"/>
      <c r="G339" s="102"/>
    </row>
    <row r="340" spans="3:6" ht="18" customHeight="1">
      <c r="C340" s="28"/>
      <c r="D340" s="29"/>
      <c r="E340" s="30"/>
      <c r="F340" s="38"/>
    </row>
    <row r="341" spans="3:7" ht="30" customHeight="1">
      <c r="C341" s="33"/>
      <c r="D341" s="34"/>
      <c r="E341" s="35"/>
      <c r="F341" s="36"/>
      <c r="G341" s="37"/>
    </row>
    <row r="342" spans="3:7" ht="30" customHeight="1">
      <c r="C342" s="87">
        <f>$C$4</f>
        <v>29</v>
      </c>
      <c r="D342" s="86" t="s">
        <v>182</v>
      </c>
      <c r="G342" s="53">
        <f>A344</f>
        <v>9</v>
      </c>
    </row>
    <row r="343" spans="3:7" ht="27" customHeight="1" thickBot="1">
      <c r="C343" s="5"/>
      <c r="G343" s="17" t="str">
        <f>G330</f>
        <v>＜多面的＞</v>
      </c>
    </row>
    <row r="344" spans="1:7" ht="36" customHeight="1" thickBot="1">
      <c r="A344" s="40">
        <f>A331</f>
        <v>9</v>
      </c>
      <c r="C344" s="18" t="s">
        <v>1</v>
      </c>
      <c r="D344" s="103" t="str">
        <f>INDEX('データ入力'!$A$4:$I$203,A344,3)</f>
        <v> </v>
      </c>
      <c r="E344" s="104"/>
      <c r="F344" s="19" t="s">
        <v>2</v>
      </c>
      <c r="G344" s="64" t="str">
        <f>INDEX('データ入力'!$A$4:$I$203,A344,4)</f>
        <v> </v>
      </c>
    </row>
    <row r="345" spans="3:6" ht="27" customHeight="1" thickBot="1">
      <c r="C345" s="105" t="s">
        <v>24</v>
      </c>
      <c r="D345" s="105"/>
      <c r="F345" s="4"/>
    </row>
    <row r="346" spans="3:7" ht="36" customHeight="1" thickBot="1">
      <c r="C346" s="18" t="s">
        <v>18</v>
      </c>
      <c r="D346" s="103">
        <f>INDEX('データ入力'!$A$4:$I$203,A344,5)</f>
        <v>0</v>
      </c>
      <c r="E346" s="104"/>
      <c r="F346" s="19" t="s">
        <v>19</v>
      </c>
      <c r="G346" s="65">
        <f>INDEX('データ入力'!$A$4:$I$203,A344,6)</f>
        <v>0</v>
      </c>
    </row>
    <row r="347" ht="27" customHeight="1" thickBot="1">
      <c r="C347" s="13" t="s">
        <v>23</v>
      </c>
    </row>
    <row r="348" spans="3:7" ht="36" customHeight="1" thickBot="1">
      <c r="C348" s="20" t="s">
        <v>20</v>
      </c>
      <c r="D348" s="21" t="s">
        <v>21</v>
      </c>
      <c r="E348" s="22" t="s">
        <v>3</v>
      </c>
      <c r="F348" s="106" t="s">
        <v>22</v>
      </c>
      <c r="G348" s="107"/>
    </row>
    <row r="349" spans="3:7" ht="36" customHeight="1" thickTop="1">
      <c r="C349" s="23" t="s">
        <v>12</v>
      </c>
      <c r="D349" s="24" t="s">
        <v>4</v>
      </c>
      <c r="E349" s="69">
        <f>INDEX('データ入力'!$A$4:$I$203,A344,7)</f>
        <v>0</v>
      </c>
      <c r="F349" s="108" t="s">
        <v>13</v>
      </c>
      <c r="G349" s="109"/>
    </row>
    <row r="350" spans="3:7" ht="36" customHeight="1">
      <c r="C350" s="25" t="s">
        <v>16</v>
      </c>
      <c r="D350" s="26" t="s">
        <v>4</v>
      </c>
      <c r="E350" s="70">
        <f>INDEX('データ入力'!$A$4:$I$203,A344,8)</f>
        <v>0</v>
      </c>
      <c r="F350" s="95" t="s">
        <v>14</v>
      </c>
      <c r="G350" s="96"/>
    </row>
    <row r="351" spans="3:7" ht="36" customHeight="1" thickBot="1">
      <c r="C351" s="83" t="s">
        <v>17</v>
      </c>
      <c r="D351" s="27" t="s">
        <v>4</v>
      </c>
      <c r="E351" s="72">
        <f>INDEX('データ入力'!$A$4:$I$203,A344,9)</f>
        <v>0</v>
      </c>
      <c r="F351" s="97" t="s">
        <v>15</v>
      </c>
      <c r="G351" s="98"/>
    </row>
    <row r="352" spans="3:7" ht="36" customHeight="1" thickBot="1" thickTop="1">
      <c r="C352" s="99" t="s">
        <v>5</v>
      </c>
      <c r="D352" s="100"/>
      <c r="E352" s="73">
        <f>SUM(E349:E351)</f>
        <v>0</v>
      </c>
      <c r="F352" s="101"/>
      <c r="G352" s="102"/>
    </row>
    <row r="353" spans="3:7" ht="18" customHeight="1">
      <c r="C353" s="78"/>
      <c r="D353" s="79"/>
      <c r="E353" s="80"/>
      <c r="F353" s="81"/>
      <c r="G353" s="78"/>
    </row>
    <row r="354" spans="3:7" ht="30" customHeight="1">
      <c r="C354" s="33"/>
      <c r="D354" s="34"/>
      <c r="E354" s="35"/>
      <c r="F354" s="36"/>
      <c r="G354" s="33"/>
    </row>
    <row r="355" spans="3:7" ht="30" customHeight="1">
      <c r="C355" s="87">
        <f>$C$4</f>
        <v>29</v>
      </c>
      <c r="D355" s="86" t="s">
        <v>28</v>
      </c>
      <c r="G355" s="54">
        <f>A357</f>
        <v>10</v>
      </c>
    </row>
    <row r="356" spans="3:7" ht="27" customHeight="1" thickBot="1">
      <c r="C356" s="5" t="s">
        <v>29</v>
      </c>
      <c r="G356" s="17" t="str">
        <f>G343</f>
        <v>＜多面的＞</v>
      </c>
    </row>
    <row r="357" spans="1:7" ht="36" customHeight="1" thickBot="1">
      <c r="A357" s="40">
        <f>A344+1</f>
        <v>10</v>
      </c>
      <c r="C357" s="18" t="s">
        <v>1</v>
      </c>
      <c r="D357" s="103" t="str">
        <f>INDEX('データ入力'!$A$4:$I$203,A357,3)</f>
        <v> </v>
      </c>
      <c r="E357" s="104"/>
      <c r="F357" s="19" t="s">
        <v>2</v>
      </c>
      <c r="G357" s="64" t="str">
        <f>INDEX('データ入力'!$A$4:$I$203,A357,4)</f>
        <v> </v>
      </c>
    </row>
    <row r="358" spans="3:6" ht="27" customHeight="1" thickBot="1">
      <c r="C358" s="105" t="s">
        <v>24</v>
      </c>
      <c r="D358" s="105"/>
      <c r="F358" s="4"/>
    </row>
    <row r="359" spans="3:7" ht="36" customHeight="1" thickBot="1">
      <c r="C359" s="18" t="s">
        <v>18</v>
      </c>
      <c r="D359" s="103">
        <f>INDEX('データ入力'!$A$4:$I$203,A357,5)</f>
        <v>0</v>
      </c>
      <c r="E359" s="104"/>
      <c r="F359" s="19" t="s">
        <v>19</v>
      </c>
      <c r="G359" s="65">
        <f>INDEX('データ入力'!$A$4:$I$203,A357,6)</f>
        <v>0</v>
      </c>
    </row>
    <row r="360" ht="27" customHeight="1" thickBot="1">
      <c r="C360" s="13" t="s">
        <v>23</v>
      </c>
    </row>
    <row r="361" spans="3:7" ht="36" customHeight="1" thickBot="1">
      <c r="C361" s="20" t="s">
        <v>20</v>
      </c>
      <c r="D361" s="21" t="s">
        <v>21</v>
      </c>
      <c r="E361" s="22" t="s">
        <v>3</v>
      </c>
      <c r="F361" s="106" t="s">
        <v>22</v>
      </c>
      <c r="G361" s="107"/>
    </row>
    <row r="362" spans="3:7" ht="36" customHeight="1" thickTop="1">
      <c r="C362" s="23" t="s">
        <v>12</v>
      </c>
      <c r="D362" s="24" t="s">
        <v>4</v>
      </c>
      <c r="E362" s="69">
        <f>INDEX('データ入力'!$A$4:$I$203,A357,7)</f>
        <v>0</v>
      </c>
      <c r="F362" s="108" t="s">
        <v>13</v>
      </c>
      <c r="G362" s="109"/>
    </row>
    <row r="363" spans="3:7" ht="36" customHeight="1">
      <c r="C363" s="25" t="s">
        <v>16</v>
      </c>
      <c r="D363" s="26" t="s">
        <v>4</v>
      </c>
      <c r="E363" s="70">
        <f>INDEX('データ入力'!$A$4:$I$203,A357,8)</f>
        <v>0</v>
      </c>
      <c r="F363" s="95" t="s">
        <v>14</v>
      </c>
      <c r="G363" s="96"/>
    </row>
    <row r="364" spans="3:7" ht="36" customHeight="1" thickBot="1">
      <c r="C364" s="83" t="s">
        <v>17</v>
      </c>
      <c r="D364" s="27" t="s">
        <v>4</v>
      </c>
      <c r="E364" s="72">
        <f>INDEX('データ入力'!$A$4:$I$203,A357,9)</f>
        <v>0</v>
      </c>
      <c r="F364" s="97" t="s">
        <v>15</v>
      </c>
      <c r="G364" s="98"/>
    </row>
    <row r="365" spans="3:7" ht="36" customHeight="1" thickBot="1" thickTop="1">
      <c r="C365" s="99" t="s">
        <v>5</v>
      </c>
      <c r="D365" s="100"/>
      <c r="E365" s="73">
        <f>SUM(E362:E364)</f>
        <v>0</v>
      </c>
      <c r="F365" s="101"/>
      <c r="G365" s="102"/>
    </row>
    <row r="366" spans="3:6" ht="18" customHeight="1">
      <c r="C366" s="28"/>
      <c r="D366" s="29"/>
      <c r="E366" s="30"/>
      <c r="F366" s="38"/>
    </row>
    <row r="367" spans="3:7" ht="30" customHeight="1">
      <c r="C367" s="33"/>
      <c r="D367" s="34"/>
      <c r="E367" s="35"/>
      <c r="F367" s="36"/>
      <c r="G367" s="37"/>
    </row>
    <row r="368" spans="3:7" ht="30" customHeight="1">
      <c r="C368" s="87">
        <f>$C$4</f>
        <v>29</v>
      </c>
      <c r="D368" s="86" t="s">
        <v>122</v>
      </c>
      <c r="G368" s="53">
        <f>A370</f>
        <v>10</v>
      </c>
    </row>
    <row r="369" spans="3:7" ht="27" customHeight="1" thickBot="1">
      <c r="C369" s="5"/>
      <c r="G369" s="17" t="str">
        <f>G356</f>
        <v>＜多面的＞</v>
      </c>
    </row>
    <row r="370" spans="1:7" ht="36" customHeight="1" thickBot="1">
      <c r="A370" s="40">
        <f>A357</f>
        <v>10</v>
      </c>
      <c r="C370" s="18" t="s">
        <v>1</v>
      </c>
      <c r="D370" s="103" t="str">
        <f>INDEX('データ入力'!$A$4:$I$203,A370,3)</f>
        <v> </v>
      </c>
      <c r="E370" s="104"/>
      <c r="F370" s="19" t="s">
        <v>2</v>
      </c>
      <c r="G370" s="64" t="str">
        <f>INDEX('データ入力'!$A$4:$I$203,A370,4)</f>
        <v> </v>
      </c>
    </row>
    <row r="371" spans="3:6" ht="27" customHeight="1" thickBot="1">
      <c r="C371" s="105" t="s">
        <v>24</v>
      </c>
      <c r="D371" s="105"/>
      <c r="F371" s="4"/>
    </row>
    <row r="372" spans="3:7" ht="36" customHeight="1" thickBot="1">
      <c r="C372" s="18" t="s">
        <v>18</v>
      </c>
      <c r="D372" s="103">
        <f>INDEX('データ入力'!$A$4:$I$203,A370,5)</f>
        <v>0</v>
      </c>
      <c r="E372" s="104"/>
      <c r="F372" s="19" t="s">
        <v>19</v>
      </c>
      <c r="G372" s="65">
        <f>INDEX('データ入力'!$A$4:$I$203,A370,6)</f>
        <v>0</v>
      </c>
    </row>
    <row r="373" ht="27" customHeight="1" thickBot="1">
      <c r="C373" s="13" t="s">
        <v>23</v>
      </c>
    </row>
    <row r="374" spans="3:7" ht="36" customHeight="1" thickBot="1">
      <c r="C374" s="20" t="s">
        <v>20</v>
      </c>
      <c r="D374" s="21" t="s">
        <v>21</v>
      </c>
      <c r="E374" s="22" t="s">
        <v>3</v>
      </c>
      <c r="F374" s="106" t="s">
        <v>22</v>
      </c>
      <c r="G374" s="107"/>
    </row>
    <row r="375" spans="3:7" ht="36" customHeight="1" thickTop="1">
      <c r="C375" s="23" t="s">
        <v>12</v>
      </c>
      <c r="D375" s="24" t="s">
        <v>4</v>
      </c>
      <c r="E375" s="69">
        <f>INDEX('データ入力'!$A$4:$I$203,A370,7)</f>
        <v>0</v>
      </c>
      <c r="F375" s="108" t="s">
        <v>13</v>
      </c>
      <c r="G375" s="109"/>
    </row>
    <row r="376" spans="3:7" ht="36" customHeight="1">
      <c r="C376" s="25" t="s">
        <v>16</v>
      </c>
      <c r="D376" s="26" t="s">
        <v>4</v>
      </c>
      <c r="E376" s="70">
        <f>INDEX('データ入力'!$A$4:$I$203,A370,8)</f>
        <v>0</v>
      </c>
      <c r="F376" s="95" t="s">
        <v>14</v>
      </c>
      <c r="G376" s="96"/>
    </row>
    <row r="377" spans="3:7" ht="36" customHeight="1" thickBot="1">
      <c r="C377" s="83" t="s">
        <v>17</v>
      </c>
      <c r="D377" s="27" t="s">
        <v>4</v>
      </c>
      <c r="E377" s="72">
        <f>INDEX('データ入力'!$A$4:$I$203,A370,9)</f>
        <v>0</v>
      </c>
      <c r="F377" s="97" t="s">
        <v>15</v>
      </c>
      <c r="G377" s="98"/>
    </row>
    <row r="378" spans="3:7" ht="36" customHeight="1" thickBot="1" thickTop="1">
      <c r="C378" s="99" t="s">
        <v>5</v>
      </c>
      <c r="D378" s="100"/>
      <c r="E378" s="73">
        <f>SUM(E375:E377)</f>
        <v>0</v>
      </c>
      <c r="F378" s="101"/>
      <c r="G378" s="102"/>
    </row>
    <row r="379" spans="3:6" ht="18" customHeight="1">
      <c r="C379" s="28"/>
      <c r="D379" s="29"/>
      <c r="E379" s="30"/>
      <c r="F379" s="38"/>
    </row>
    <row r="380" spans="3:7" ht="30" customHeight="1">
      <c r="C380" s="33"/>
      <c r="D380" s="34"/>
      <c r="E380" s="35"/>
      <c r="F380" s="36"/>
      <c r="G380" s="37"/>
    </row>
    <row r="381" spans="3:7" ht="30" customHeight="1">
      <c r="C381" s="87">
        <f>$C$4</f>
        <v>29</v>
      </c>
      <c r="D381" s="86" t="s">
        <v>182</v>
      </c>
      <c r="G381" s="53">
        <f>A383</f>
        <v>10</v>
      </c>
    </row>
    <row r="382" spans="3:7" ht="27" customHeight="1" thickBot="1">
      <c r="C382" s="5"/>
      <c r="G382" s="17" t="str">
        <f>G369</f>
        <v>＜多面的＞</v>
      </c>
    </row>
    <row r="383" spans="1:7" ht="36" customHeight="1" thickBot="1">
      <c r="A383" s="40">
        <f>A370</f>
        <v>10</v>
      </c>
      <c r="C383" s="18" t="s">
        <v>1</v>
      </c>
      <c r="D383" s="103" t="str">
        <f>INDEX('データ入力'!$A$4:$I$203,A383,3)</f>
        <v> </v>
      </c>
      <c r="E383" s="104"/>
      <c r="F383" s="19" t="s">
        <v>2</v>
      </c>
      <c r="G383" s="64" t="str">
        <f>INDEX('データ入力'!$A$4:$I$203,A383,4)</f>
        <v> </v>
      </c>
    </row>
    <row r="384" spans="3:6" ht="27" customHeight="1" thickBot="1">
      <c r="C384" s="105" t="s">
        <v>24</v>
      </c>
      <c r="D384" s="105"/>
      <c r="F384" s="4"/>
    </row>
    <row r="385" spans="3:7" ht="36" customHeight="1" thickBot="1">
      <c r="C385" s="18" t="s">
        <v>18</v>
      </c>
      <c r="D385" s="103">
        <f>INDEX('データ入力'!$A$4:$I$203,A383,5)</f>
        <v>0</v>
      </c>
      <c r="E385" s="104"/>
      <c r="F385" s="19" t="s">
        <v>19</v>
      </c>
      <c r="G385" s="65">
        <f>INDEX('データ入力'!$A$4:$I$203,A383,6)</f>
        <v>0</v>
      </c>
    </row>
    <row r="386" ht="27" customHeight="1" thickBot="1">
      <c r="C386" s="13" t="s">
        <v>23</v>
      </c>
    </row>
    <row r="387" spans="3:7" ht="36" customHeight="1" thickBot="1">
      <c r="C387" s="20" t="s">
        <v>20</v>
      </c>
      <c r="D387" s="21" t="s">
        <v>21</v>
      </c>
      <c r="E387" s="22" t="s">
        <v>3</v>
      </c>
      <c r="F387" s="106" t="s">
        <v>22</v>
      </c>
      <c r="G387" s="107"/>
    </row>
    <row r="388" spans="3:7" ht="36" customHeight="1" thickTop="1">
      <c r="C388" s="23" t="s">
        <v>12</v>
      </c>
      <c r="D388" s="24" t="s">
        <v>4</v>
      </c>
      <c r="E388" s="69">
        <f>INDEX('データ入力'!$A$4:$I$203,A383,7)</f>
        <v>0</v>
      </c>
      <c r="F388" s="108" t="s">
        <v>13</v>
      </c>
      <c r="G388" s="109"/>
    </row>
    <row r="389" spans="3:7" ht="36" customHeight="1">
      <c r="C389" s="25" t="s">
        <v>16</v>
      </c>
      <c r="D389" s="26" t="s">
        <v>4</v>
      </c>
      <c r="E389" s="70">
        <f>INDEX('データ入力'!$A$4:$I$203,A383,8)</f>
        <v>0</v>
      </c>
      <c r="F389" s="95" t="s">
        <v>14</v>
      </c>
      <c r="G389" s="96"/>
    </row>
    <row r="390" spans="3:7" ht="36" customHeight="1" thickBot="1">
      <c r="C390" s="83" t="s">
        <v>17</v>
      </c>
      <c r="D390" s="27" t="s">
        <v>4</v>
      </c>
      <c r="E390" s="72">
        <f>INDEX('データ入力'!$A$4:$I$203,A383,9)</f>
        <v>0</v>
      </c>
      <c r="F390" s="97" t="s">
        <v>15</v>
      </c>
      <c r="G390" s="98"/>
    </row>
    <row r="391" spans="3:7" ht="36" customHeight="1" thickBot="1" thickTop="1">
      <c r="C391" s="99" t="s">
        <v>5</v>
      </c>
      <c r="D391" s="100"/>
      <c r="E391" s="73">
        <f>SUM(E388:E390)</f>
        <v>0</v>
      </c>
      <c r="F391" s="101"/>
      <c r="G391" s="102"/>
    </row>
    <row r="392" spans="3:7" ht="18" customHeight="1">
      <c r="C392" s="78"/>
      <c r="D392" s="79"/>
      <c r="E392" s="80"/>
      <c r="F392" s="81"/>
      <c r="G392" s="78"/>
    </row>
  </sheetData>
  <sheetProtection/>
  <mergeCells count="270">
    <mergeCell ref="D86:E86"/>
    <mergeCell ref="C92:D92"/>
    <mergeCell ref="F92:G92"/>
    <mergeCell ref="D97:E97"/>
    <mergeCell ref="C98:D98"/>
    <mergeCell ref="C105:D105"/>
    <mergeCell ref="F105:G105"/>
    <mergeCell ref="D99:E99"/>
    <mergeCell ref="F101:G101"/>
    <mergeCell ref="F102:G102"/>
    <mergeCell ref="F103:G103"/>
    <mergeCell ref="F104:G104"/>
    <mergeCell ref="F90:G90"/>
    <mergeCell ref="F91:G91"/>
    <mergeCell ref="C66:D66"/>
    <mergeCell ref="F66:G66"/>
    <mergeCell ref="D71:E71"/>
    <mergeCell ref="C72:D72"/>
    <mergeCell ref="D73:E73"/>
    <mergeCell ref="C79:D79"/>
    <mergeCell ref="F79:G79"/>
    <mergeCell ref="D84:E84"/>
    <mergeCell ref="C85:D85"/>
    <mergeCell ref="D19:E19"/>
    <mergeCell ref="D21:E21"/>
    <mergeCell ref="F25:G25"/>
    <mergeCell ref="D32:E32"/>
    <mergeCell ref="F24:G24"/>
    <mergeCell ref="F26:G26"/>
    <mergeCell ref="C27:D27"/>
    <mergeCell ref="F27:G27"/>
    <mergeCell ref="D6:E6"/>
    <mergeCell ref="D8:E8"/>
    <mergeCell ref="C14:D14"/>
    <mergeCell ref="F14:G14"/>
    <mergeCell ref="C20:D20"/>
    <mergeCell ref="F13:G13"/>
    <mergeCell ref="F12:G12"/>
    <mergeCell ref="C7:D7"/>
    <mergeCell ref="F10:G10"/>
    <mergeCell ref="F11:G11"/>
    <mergeCell ref="F36:G36"/>
    <mergeCell ref="F38:G38"/>
    <mergeCell ref="F39:G39"/>
    <mergeCell ref="C33:D33"/>
    <mergeCell ref="D34:E34"/>
    <mergeCell ref="F37:G37"/>
    <mergeCell ref="F23:G23"/>
    <mergeCell ref="D58:E58"/>
    <mergeCell ref="C59:D59"/>
    <mergeCell ref="D60:E60"/>
    <mergeCell ref="F62:G62"/>
    <mergeCell ref="C40:D40"/>
    <mergeCell ref="F40:G40"/>
    <mergeCell ref="D45:E45"/>
    <mergeCell ref="D47:E47"/>
    <mergeCell ref="F51:G51"/>
    <mergeCell ref="C53:D53"/>
    <mergeCell ref="F53:G53"/>
    <mergeCell ref="C46:D46"/>
    <mergeCell ref="F49:G49"/>
    <mergeCell ref="F50:G50"/>
    <mergeCell ref="F52:G52"/>
    <mergeCell ref="F63:G63"/>
    <mergeCell ref="F64:G64"/>
    <mergeCell ref="F65:G65"/>
    <mergeCell ref="F75:G75"/>
    <mergeCell ref="F76:G76"/>
    <mergeCell ref="F77:G77"/>
    <mergeCell ref="F78:G78"/>
    <mergeCell ref="F88:G88"/>
    <mergeCell ref="F89:G89"/>
    <mergeCell ref="F116:G116"/>
    <mergeCell ref="F117:G117"/>
    <mergeCell ref="C118:D118"/>
    <mergeCell ref="F118:G118"/>
    <mergeCell ref="D110:E110"/>
    <mergeCell ref="C111:D111"/>
    <mergeCell ref="D112:E112"/>
    <mergeCell ref="F114:G114"/>
    <mergeCell ref="F115:G115"/>
    <mergeCell ref="F129:G129"/>
    <mergeCell ref="F130:G130"/>
    <mergeCell ref="C131:D131"/>
    <mergeCell ref="F131:G131"/>
    <mergeCell ref="D123:E123"/>
    <mergeCell ref="C124:D124"/>
    <mergeCell ref="D125:E125"/>
    <mergeCell ref="F127:G127"/>
    <mergeCell ref="F128:G128"/>
    <mergeCell ref="F142:G142"/>
    <mergeCell ref="F143:G143"/>
    <mergeCell ref="C144:D144"/>
    <mergeCell ref="F144:G144"/>
    <mergeCell ref="D136:E136"/>
    <mergeCell ref="C137:D137"/>
    <mergeCell ref="D138:E138"/>
    <mergeCell ref="F140:G140"/>
    <mergeCell ref="F141:G141"/>
    <mergeCell ref="F155:G155"/>
    <mergeCell ref="F156:G156"/>
    <mergeCell ref="C157:D157"/>
    <mergeCell ref="F157:G157"/>
    <mergeCell ref="D149:E149"/>
    <mergeCell ref="C150:D150"/>
    <mergeCell ref="D151:E151"/>
    <mergeCell ref="F153:G153"/>
    <mergeCell ref="F154:G154"/>
    <mergeCell ref="F168:G168"/>
    <mergeCell ref="F169:G169"/>
    <mergeCell ref="C170:D170"/>
    <mergeCell ref="F170:G170"/>
    <mergeCell ref="D162:E162"/>
    <mergeCell ref="C163:D163"/>
    <mergeCell ref="D164:E164"/>
    <mergeCell ref="F166:G166"/>
    <mergeCell ref="F167:G167"/>
    <mergeCell ref="F181:G181"/>
    <mergeCell ref="F182:G182"/>
    <mergeCell ref="C183:D183"/>
    <mergeCell ref="F183:G183"/>
    <mergeCell ref="D175:E175"/>
    <mergeCell ref="C176:D176"/>
    <mergeCell ref="D177:E177"/>
    <mergeCell ref="F179:G179"/>
    <mergeCell ref="F180:G180"/>
    <mergeCell ref="F194:G194"/>
    <mergeCell ref="F195:G195"/>
    <mergeCell ref="C196:D196"/>
    <mergeCell ref="F196:G196"/>
    <mergeCell ref="D188:E188"/>
    <mergeCell ref="C189:D189"/>
    <mergeCell ref="D190:E190"/>
    <mergeCell ref="F192:G192"/>
    <mergeCell ref="F193:G193"/>
    <mergeCell ref="F207:G207"/>
    <mergeCell ref="F208:G208"/>
    <mergeCell ref="C209:D209"/>
    <mergeCell ref="F209:G209"/>
    <mergeCell ref="D201:E201"/>
    <mergeCell ref="C202:D202"/>
    <mergeCell ref="D203:E203"/>
    <mergeCell ref="F205:G205"/>
    <mergeCell ref="F206:G206"/>
    <mergeCell ref="F220:G220"/>
    <mergeCell ref="F221:G221"/>
    <mergeCell ref="C222:D222"/>
    <mergeCell ref="F222:G222"/>
    <mergeCell ref="D214:E214"/>
    <mergeCell ref="C215:D215"/>
    <mergeCell ref="D216:E216"/>
    <mergeCell ref="F218:G218"/>
    <mergeCell ref="F219:G219"/>
    <mergeCell ref="F233:G233"/>
    <mergeCell ref="F234:G234"/>
    <mergeCell ref="C235:D235"/>
    <mergeCell ref="F235:G235"/>
    <mergeCell ref="D227:E227"/>
    <mergeCell ref="C228:D228"/>
    <mergeCell ref="D229:E229"/>
    <mergeCell ref="F231:G231"/>
    <mergeCell ref="F232:G232"/>
    <mergeCell ref="F246:G246"/>
    <mergeCell ref="F247:G247"/>
    <mergeCell ref="C248:D248"/>
    <mergeCell ref="F248:G248"/>
    <mergeCell ref="D240:E240"/>
    <mergeCell ref="C241:D241"/>
    <mergeCell ref="D242:E242"/>
    <mergeCell ref="F244:G244"/>
    <mergeCell ref="F245:G245"/>
    <mergeCell ref="F259:G259"/>
    <mergeCell ref="F260:G260"/>
    <mergeCell ref="C261:D261"/>
    <mergeCell ref="F261:G261"/>
    <mergeCell ref="D253:E253"/>
    <mergeCell ref="C254:D254"/>
    <mergeCell ref="D255:E255"/>
    <mergeCell ref="F257:G257"/>
    <mergeCell ref="F258:G258"/>
    <mergeCell ref="F272:G272"/>
    <mergeCell ref="F273:G273"/>
    <mergeCell ref="C274:D274"/>
    <mergeCell ref="F274:G274"/>
    <mergeCell ref="D266:E266"/>
    <mergeCell ref="C267:D267"/>
    <mergeCell ref="D268:E268"/>
    <mergeCell ref="F270:G270"/>
    <mergeCell ref="F271:G271"/>
    <mergeCell ref="F285:G285"/>
    <mergeCell ref="F286:G286"/>
    <mergeCell ref="C287:D287"/>
    <mergeCell ref="F287:G287"/>
    <mergeCell ref="D279:E279"/>
    <mergeCell ref="C280:D280"/>
    <mergeCell ref="D281:E281"/>
    <mergeCell ref="F283:G283"/>
    <mergeCell ref="F284:G284"/>
    <mergeCell ref="F298:G298"/>
    <mergeCell ref="F299:G299"/>
    <mergeCell ref="C300:D300"/>
    <mergeCell ref="F300:G300"/>
    <mergeCell ref="D292:E292"/>
    <mergeCell ref="C293:D293"/>
    <mergeCell ref="D294:E294"/>
    <mergeCell ref="F296:G296"/>
    <mergeCell ref="F297:G297"/>
    <mergeCell ref="F311:G311"/>
    <mergeCell ref="F312:G312"/>
    <mergeCell ref="C313:D313"/>
    <mergeCell ref="F313:G313"/>
    <mergeCell ref="D305:E305"/>
    <mergeCell ref="C306:D306"/>
    <mergeCell ref="D307:E307"/>
    <mergeCell ref="F309:G309"/>
    <mergeCell ref="F310:G310"/>
    <mergeCell ref="F324:G324"/>
    <mergeCell ref="F325:G325"/>
    <mergeCell ref="C326:D326"/>
    <mergeCell ref="F326:G326"/>
    <mergeCell ref="D318:E318"/>
    <mergeCell ref="C319:D319"/>
    <mergeCell ref="D320:E320"/>
    <mergeCell ref="F322:G322"/>
    <mergeCell ref="F323:G323"/>
    <mergeCell ref="F337:G337"/>
    <mergeCell ref="F338:G338"/>
    <mergeCell ref="C339:D339"/>
    <mergeCell ref="F339:G339"/>
    <mergeCell ref="D331:E331"/>
    <mergeCell ref="C332:D332"/>
    <mergeCell ref="D333:E333"/>
    <mergeCell ref="F335:G335"/>
    <mergeCell ref="F336:G336"/>
    <mergeCell ref="F350:G350"/>
    <mergeCell ref="F351:G351"/>
    <mergeCell ref="C352:D352"/>
    <mergeCell ref="F352:G352"/>
    <mergeCell ref="D344:E344"/>
    <mergeCell ref="C345:D345"/>
    <mergeCell ref="D346:E346"/>
    <mergeCell ref="F348:G348"/>
    <mergeCell ref="F349:G349"/>
    <mergeCell ref="F363:G363"/>
    <mergeCell ref="F364:G364"/>
    <mergeCell ref="C365:D365"/>
    <mergeCell ref="F365:G365"/>
    <mergeCell ref="D357:E357"/>
    <mergeCell ref="C358:D358"/>
    <mergeCell ref="D359:E359"/>
    <mergeCell ref="F361:G361"/>
    <mergeCell ref="F362:G362"/>
    <mergeCell ref="F376:G376"/>
    <mergeCell ref="F377:G377"/>
    <mergeCell ref="C378:D378"/>
    <mergeCell ref="F378:G378"/>
    <mergeCell ref="D370:E370"/>
    <mergeCell ref="C371:D371"/>
    <mergeCell ref="D372:E372"/>
    <mergeCell ref="F374:G374"/>
    <mergeCell ref="F375:G375"/>
    <mergeCell ref="F389:G389"/>
    <mergeCell ref="F390:G390"/>
    <mergeCell ref="C391:D391"/>
    <mergeCell ref="F391:G391"/>
    <mergeCell ref="D383:E383"/>
    <mergeCell ref="C384:D384"/>
    <mergeCell ref="D385:E385"/>
    <mergeCell ref="F387:G387"/>
    <mergeCell ref="F388:G388"/>
  </mergeCells>
  <printOptions/>
  <pageMargins left="0.5905511811023623" right="0.1968503937007874" top="0.2755905511811024" bottom="0" header="0.2755905511811024" footer="0.1968503937007874"/>
  <pageSetup horizontalDpi="600" verticalDpi="600" orientation="portrait" paperSize="9" scale="70" r:id="rId2"/>
  <rowBreaks count="9" manualBreakCount="9">
    <brk id="41" max="255" man="1"/>
    <brk id="80" max="255" man="1"/>
    <brk id="119" max="255" man="1"/>
    <brk id="159" min="2" max="6" man="1"/>
    <brk id="198" min="2" max="6" man="1"/>
    <brk id="237" min="2" max="6" man="1"/>
    <brk id="276" min="2" max="6" man="1"/>
    <brk id="315" min="2" max="6" man="1"/>
    <brk id="354" min="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12" sqref="B12"/>
    </sheetView>
  </sheetViews>
  <sheetFormatPr defaultColWidth="9.25390625" defaultRowHeight="13.5"/>
  <cols>
    <col min="1" max="1" width="12.875" style="0" bestFit="1" customWidth="1"/>
    <col min="2" max="2" width="25.625" style="0" bestFit="1" customWidth="1"/>
    <col min="3" max="3" width="38.00390625" style="0" bestFit="1" customWidth="1"/>
    <col min="4" max="4" width="9.00390625" style="0" bestFit="1" customWidth="1"/>
    <col min="5" max="8" width="7.125" style="0" bestFit="1" customWidth="1"/>
    <col min="9" max="9" width="6.50390625" style="0" bestFit="1" customWidth="1"/>
    <col min="10" max="10" width="7.50390625" style="0" bestFit="1" customWidth="1"/>
  </cols>
  <sheetData>
    <row r="1" spans="1:10" ht="13.5">
      <c r="A1" s="116" t="s">
        <v>123</v>
      </c>
      <c r="B1" s="116"/>
      <c r="C1" s="116"/>
      <c r="D1" s="116" t="s">
        <v>124</v>
      </c>
      <c r="E1" s="116" t="s">
        <v>125</v>
      </c>
      <c r="F1" s="116"/>
      <c r="G1" s="116" t="s">
        <v>126</v>
      </c>
      <c r="H1" s="116"/>
      <c r="I1" s="116"/>
      <c r="J1" s="82"/>
    </row>
    <row r="2" spans="1:10" ht="13.5">
      <c r="A2" s="116"/>
      <c r="B2" s="116"/>
      <c r="C2" s="116"/>
      <c r="D2" s="116"/>
      <c r="E2" s="82" t="s">
        <v>127</v>
      </c>
      <c r="F2" s="82" t="s">
        <v>128</v>
      </c>
      <c r="G2" s="82" t="s">
        <v>127</v>
      </c>
      <c r="H2" s="82" t="s">
        <v>128</v>
      </c>
      <c r="I2" s="82" t="s">
        <v>129</v>
      </c>
      <c r="J2" s="82" t="s">
        <v>130</v>
      </c>
    </row>
    <row r="3" spans="1:10" ht="13.5">
      <c r="A3" s="82" t="s">
        <v>131</v>
      </c>
      <c r="B3" s="82" t="s">
        <v>132</v>
      </c>
      <c r="C3" s="82" t="s">
        <v>32</v>
      </c>
      <c r="D3" s="82" t="s">
        <v>76</v>
      </c>
      <c r="E3" s="82"/>
      <c r="F3" s="82"/>
      <c r="G3" s="82"/>
      <c r="H3" s="82"/>
      <c r="I3" s="82">
        <v>3000</v>
      </c>
      <c r="J3" s="82">
        <v>3000</v>
      </c>
    </row>
    <row r="4" spans="1:10" ht="13.5">
      <c r="A4" s="82" t="s">
        <v>133</v>
      </c>
      <c r="B4" s="82" t="s">
        <v>134</v>
      </c>
      <c r="C4" s="82" t="s">
        <v>33</v>
      </c>
      <c r="D4" s="82" t="s">
        <v>77</v>
      </c>
      <c r="E4" s="82"/>
      <c r="F4" s="82"/>
      <c r="G4" s="82"/>
      <c r="H4" s="82"/>
      <c r="I4" s="82">
        <v>3000</v>
      </c>
      <c r="J4" s="82">
        <v>3000</v>
      </c>
    </row>
    <row r="5" spans="1:10" ht="13.5">
      <c r="A5" s="82" t="s">
        <v>131</v>
      </c>
      <c r="B5" s="82" t="s">
        <v>135</v>
      </c>
      <c r="C5" s="82" t="s">
        <v>34</v>
      </c>
      <c r="D5" s="82" t="s">
        <v>78</v>
      </c>
      <c r="E5" s="82"/>
      <c r="F5" s="82"/>
      <c r="G5" s="82"/>
      <c r="H5" s="82"/>
      <c r="I5" s="82">
        <v>3000</v>
      </c>
      <c r="J5" s="82">
        <v>3000</v>
      </c>
    </row>
    <row r="6" spans="1:10" ht="13.5">
      <c r="A6" s="82" t="s">
        <v>131</v>
      </c>
      <c r="B6" s="82" t="s">
        <v>136</v>
      </c>
      <c r="C6" s="82" t="s">
        <v>35</v>
      </c>
      <c r="D6" s="82" t="s">
        <v>79</v>
      </c>
      <c r="E6" s="82">
        <v>9000</v>
      </c>
      <c r="F6" s="82"/>
      <c r="G6" s="82">
        <v>5000</v>
      </c>
      <c r="H6" s="82"/>
      <c r="I6" s="82"/>
      <c r="J6" s="82">
        <v>14000</v>
      </c>
    </row>
    <row r="7" spans="1:10" ht="13.5">
      <c r="A7" s="82" t="s">
        <v>131</v>
      </c>
      <c r="B7" s="82" t="s">
        <v>137</v>
      </c>
      <c r="C7" s="82" t="s">
        <v>36</v>
      </c>
      <c r="D7" s="82" t="s">
        <v>80</v>
      </c>
      <c r="E7" s="82"/>
      <c r="F7" s="82"/>
      <c r="G7" s="82"/>
      <c r="H7" s="82"/>
      <c r="I7" s="82">
        <v>3000</v>
      </c>
      <c r="J7" s="82">
        <v>3000</v>
      </c>
    </row>
    <row r="8" spans="1:10" ht="13.5">
      <c r="A8" s="82" t="s">
        <v>131</v>
      </c>
      <c r="B8" s="82" t="s">
        <v>138</v>
      </c>
      <c r="C8" s="82" t="s">
        <v>37</v>
      </c>
      <c r="D8" s="82" t="s">
        <v>81</v>
      </c>
      <c r="E8" s="82"/>
      <c r="F8" s="82">
        <v>4375</v>
      </c>
      <c r="G8" s="82"/>
      <c r="H8" s="82">
        <v>2500</v>
      </c>
      <c r="I8" s="82"/>
      <c r="J8" s="82">
        <v>6875</v>
      </c>
    </row>
    <row r="9" spans="1:10" ht="13.5">
      <c r="A9" s="82" t="s">
        <v>131</v>
      </c>
      <c r="B9" s="82" t="s">
        <v>139</v>
      </c>
      <c r="C9" s="82" t="s">
        <v>38</v>
      </c>
      <c r="D9" s="82" t="s">
        <v>82</v>
      </c>
      <c r="E9" s="82">
        <v>9000</v>
      </c>
      <c r="F9" s="82"/>
      <c r="G9" s="82">
        <v>5000</v>
      </c>
      <c r="H9" s="82"/>
      <c r="I9" s="82">
        <v>3000</v>
      </c>
      <c r="J9" s="82">
        <v>17000</v>
      </c>
    </row>
    <row r="10" spans="1:10" ht="13.5">
      <c r="A10" s="82" t="s">
        <v>131</v>
      </c>
      <c r="B10" s="82" t="s">
        <v>140</v>
      </c>
      <c r="C10" s="82" t="s">
        <v>39</v>
      </c>
      <c r="D10" s="82" t="s">
        <v>83</v>
      </c>
      <c r="E10" s="82"/>
      <c r="F10" s="82"/>
      <c r="G10" s="82"/>
      <c r="H10" s="82"/>
      <c r="I10" s="82">
        <v>3000</v>
      </c>
      <c r="J10" s="82">
        <v>3000</v>
      </c>
    </row>
    <row r="11" spans="1:10" ht="13.5">
      <c r="A11" s="82" t="s">
        <v>131</v>
      </c>
      <c r="B11" s="82" t="s">
        <v>141</v>
      </c>
      <c r="C11" s="82" t="s">
        <v>40</v>
      </c>
      <c r="D11" s="82" t="s">
        <v>84</v>
      </c>
      <c r="E11" s="82"/>
      <c r="F11" s="82">
        <v>4375</v>
      </c>
      <c r="G11" s="82"/>
      <c r="H11" s="82">
        <v>2500</v>
      </c>
      <c r="I11" s="82"/>
      <c r="J11" s="82">
        <v>6875</v>
      </c>
    </row>
    <row r="12" spans="1:10" ht="13.5">
      <c r="A12" s="82" t="s">
        <v>131</v>
      </c>
      <c r="B12" s="82" t="s">
        <v>142</v>
      </c>
      <c r="C12" s="82" t="s">
        <v>41</v>
      </c>
      <c r="D12" s="82" t="s">
        <v>85</v>
      </c>
      <c r="E12" s="82"/>
      <c r="F12" s="82">
        <v>4375</v>
      </c>
      <c r="G12" s="82"/>
      <c r="H12" s="82">
        <v>2500</v>
      </c>
      <c r="I12" s="82"/>
      <c r="J12" s="82">
        <v>6875</v>
      </c>
    </row>
    <row r="13" spans="1:10" ht="13.5">
      <c r="A13" s="82" t="s">
        <v>131</v>
      </c>
      <c r="B13" s="82" t="s">
        <v>143</v>
      </c>
      <c r="C13" s="82" t="s">
        <v>42</v>
      </c>
      <c r="D13" s="82" t="s">
        <v>86</v>
      </c>
      <c r="E13" s="82"/>
      <c r="F13" s="82">
        <v>4375</v>
      </c>
      <c r="G13" s="82"/>
      <c r="H13" s="82">
        <v>2500</v>
      </c>
      <c r="I13" s="82"/>
      <c r="J13" s="82">
        <v>6875</v>
      </c>
    </row>
    <row r="14" spans="1:10" ht="13.5">
      <c r="A14" s="82" t="s">
        <v>131</v>
      </c>
      <c r="B14" s="82" t="s">
        <v>144</v>
      </c>
      <c r="C14" s="82" t="s">
        <v>43</v>
      </c>
      <c r="D14" s="82" t="s">
        <v>87</v>
      </c>
      <c r="E14" s="82"/>
      <c r="F14" s="82"/>
      <c r="G14" s="82"/>
      <c r="H14" s="82"/>
      <c r="I14" s="82">
        <v>3000</v>
      </c>
      <c r="J14" s="82">
        <v>3000</v>
      </c>
    </row>
    <row r="15" spans="1:10" ht="13.5">
      <c r="A15" s="82" t="s">
        <v>131</v>
      </c>
      <c r="B15" s="82" t="s">
        <v>145</v>
      </c>
      <c r="C15" s="82" t="s">
        <v>44</v>
      </c>
      <c r="D15" s="82" t="s">
        <v>88</v>
      </c>
      <c r="E15" s="82"/>
      <c r="F15" s="82">
        <v>4375</v>
      </c>
      <c r="G15" s="82"/>
      <c r="H15" s="82"/>
      <c r="I15" s="82">
        <v>3000</v>
      </c>
      <c r="J15" s="82">
        <v>7375</v>
      </c>
    </row>
    <row r="16" spans="1:10" ht="13.5">
      <c r="A16" s="82" t="s">
        <v>131</v>
      </c>
      <c r="B16" s="82" t="s">
        <v>146</v>
      </c>
      <c r="C16" s="82" t="s">
        <v>45</v>
      </c>
      <c r="D16" s="82" t="s">
        <v>89</v>
      </c>
      <c r="E16" s="82"/>
      <c r="F16" s="82">
        <v>4375</v>
      </c>
      <c r="G16" s="82"/>
      <c r="H16" s="82">
        <v>2500</v>
      </c>
      <c r="I16" s="82"/>
      <c r="J16" s="82">
        <v>6875</v>
      </c>
    </row>
    <row r="17" spans="1:10" ht="13.5">
      <c r="A17" s="82" t="s">
        <v>131</v>
      </c>
      <c r="B17" s="82" t="s">
        <v>147</v>
      </c>
      <c r="C17" s="82" t="s">
        <v>46</v>
      </c>
      <c r="D17" s="82" t="s">
        <v>90</v>
      </c>
      <c r="E17" s="82"/>
      <c r="F17" s="82">
        <v>4375</v>
      </c>
      <c r="G17" s="82"/>
      <c r="H17" s="82">
        <v>2500</v>
      </c>
      <c r="I17" s="82"/>
      <c r="J17" s="82">
        <v>6875</v>
      </c>
    </row>
    <row r="18" spans="1:10" ht="13.5">
      <c r="A18" s="82" t="s">
        <v>148</v>
      </c>
      <c r="B18" s="82" t="s">
        <v>149</v>
      </c>
      <c r="C18" s="82" t="s">
        <v>47</v>
      </c>
      <c r="D18" s="82" t="s">
        <v>91</v>
      </c>
      <c r="E18" s="82"/>
      <c r="F18" s="82"/>
      <c r="G18" s="82"/>
      <c r="H18" s="82"/>
      <c r="I18" s="82">
        <v>3000</v>
      </c>
      <c r="J18" s="82">
        <v>3000</v>
      </c>
    </row>
    <row r="19" spans="1:10" ht="13.5">
      <c r="A19" s="82" t="s">
        <v>133</v>
      </c>
      <c r="B19" s="82" t="s">
        <v>150</v>
      </c>
      <c r="C19" s="82" t="s">
        <v>48</v>
      </c>
      <c r="D19" s="82" t="s">
        <v>92</v>
      </c>
      <c r="E19" s="82"/>
      <c r="F19" s="82">
        <v>4375</v>
      </c>
      <c r="G19" s="82"/>
      <c r="H19" s="82">
        <v>2500</v>
      </c>
      <c r="I19" s="82"/>
      <c r="J19" s="82">
        <v>6875</v>
      </c>
    </row>
    <row r="20" spans="1:10" ht="13.5">
      <c r="A20" s="82" t="s">
        <v>131</v>
      </c>
      <c r="B20" s="82" t="s">
        <v>151</v>
      </c>
      <c r="C20" s="82" t="s">
        <v>49</v>
      </c>
      <c r="D20" s="82" t="s">
        <v>93</v>
      </c>
      <c r="E20" s="82"/>
      <c r="F20" s="82">
        <v>4375</v>
      </c>
      <c r="G20" s="82"/>
      <c r="H20" s="82">
        <v>2500</v>
      </c>
      <c r="I20" s="82"/>
      <c r="J20" s="82">
        <v>6875</v>
      </c>
    </row>
    <row r="21" spans="1:10" ht="13.5">
      <c r="A21" s="82" t="s">
        <v>131</v>
      </c>
      <c r="B21" s="82" t="s">
        <v>152</v>
      </c>
      <c r="C21" s="82" t="s">
        <v>50</v>
      </c>
      <c r="D21" s="82" t="s">
        <v>94</v>
      </c>
      <c r="E21" s="82"/>
      <c r="F21" s="82"/>
      <c r="G21" s="82"/>
      <c r="H21" s="82"/>
      <c r="I21" s="82">
        <v>3000</v>
      </c>
      <c r="J21" s="82">
        <v>3000</v>
      </c>
    </row>
    <row r="22" spans="1:10" ht="13.5">
      <c r="A22" s="82" t="s">
        <v>131</v>
      </c>
      <c r="B22" s="82" t="s">
        <v>153</v>
      </c>
      <c r="C22" s="82" t="s">
        <v>51</v>
      </c>
      <c r="D22" s="82" t="s">
        <v>95</v>
      </c>
      <c r="E22" s="82"/>
      <c r="F22" s="82">
        <v>4375</v>
      </c>
      <c r="G22" s="82"/>
      <c r="H22" s="82"/>
      <c r="I22" s="82"/>
      <c r="J22" s="82">
        <v>4375</v>
      </c>
    </row>
    <row r="23" spans="1:10" ht="13.5">
      <c r="A23" s="82" t="s">
        <v>131</v>
      </c>
      <c r="B23" s="82" t="s">
        <v>154</v>
      </c>
      <c r="C23" s="82" t="s">
        <v>52</v>
      </c>
      <c r="D23" s="82" t="s">
        <v>96</v>
      </c>
      <c r="E23" s="82">
        <v>9000</v>
      </c>
      <c r="F23" s="82"/>
      <c r="G23" s="82">
        <v>5000</v>
      </c>
      <c r="H23" s="82"/>
      <c r="I23" s="82">
        <v>3000</v>
      </c>
      <c r="J23" s="82">
        <v>17000</v>
      </c>
    </row>
    <row r="24" spans="1:10" ht="13.5">
      <c r="A24" s="82" t="s">
        <v>133</v>
      </c>
      <c r="B24" s="82" t="s">
        <v>155</v>
      </c>
      <c r="C24" s="82" t="s">
        <v>53</v>
      </c>
      <c r="D24" s="82" t="s">
        <v>97</v>
      </c>
      <c r="E24" s="82"/>
      <c r="F24" s="82"/>
      <c r="G24" s="82"/>
      <c r="H24" s="82"/>
      <c r="I24" s="82">
        <v>3000</v>
      </c>
      <c r="J24" s="82">
        <v>3000</v>
      </c>
    </row>
    <row r="25" spans="1:10" ht="13.5">
      <c r="A25" s="82" t="s">
        <v>131</v>
      </c>
      <c r="B25" s="82" t="s">
        <v>156</v>
      </c>
      <c r="C25" s="82" t="s">
        <v>54</v>
      </c>
      <c r="D25" s="82" t="s">
        <v>98</v>
      </c>
      <c r="E25" s="82"/>
      <c r="F25" s="82"/>
      <c r="G25" s="82"/>
      <c r="H25" s="82"/>
      <c r="I25" s="82">
        <v>3000</v>
      </c>
      <c r="J25" s="82">
        <v>3000</v>
      </c>
    </row>
    <row r="26" spans="1:10" ht="13.5">
      <c r="A26" s="82" t="s">
        <v>131</v>
      </c>
      <c r="B26" s="82" t="s">
        <v>157</v>
      </c>
      <c r="C26" s="82" t="s">
        <v>55</v>
      </c>
      <c r="D26" s="82" t="s">
        <v>99</v>
      </c>
      <c r="E26" s="82">
        <v>9000</v>
      </c>
      <c r="F26" s="82"/>
      <c r="G26" s="82">
        <v>5000</v>
      </c>
      <c r="H26" s="82"/>
      <c r="I26" s="82">
        <v>3000</v>
      </c>
      <c r="J26" s="82">
        <v>17000</v>
      </c>
    </row>
    <row r="27" spans="1:10" ht="13.5">
      <c r="A27" s="82" t="s">
        <v>131</v>
      </c>
      <c r="B27" s="82" t="s">
        <v>158</v>
      </c>
      <c r="C27" s="82" t="s">
        <v>56</v>
      </c>
      <c r="D27" s="82" t="s">
        <v>100</v>
      </c>
      <c r="E27" s="82"/>
      <c r="F27" s="82">
        <v>4375</v>
      </c>
      <c r="G27" s="82"/>
      <c r="H27" s="82"/>
      <c r="I27" s="82">
        <v>3000</v>
      </c>
      <c r="J27" s="82">
        <v>7375</v>
      </c>
    </row>
    <row r="28" spans="1:10" ht="13.5">
      <c r="A28" s="82" t="s">
        <v>131</v>
      </c>
      <c r="B28" s="82" t="s">
        <v>159</v>
      </c>
      <c r="C28" s="82" t="s">
        <v>57</v>
      </c>
      <c r="D28" s="82" t="s">
        <v>101</v>
      </c>
      <c r="E28" s="82"/>
      <c r="F28" s="82"/>
      <c r="G28" s="82">
        <v>5000</v>
      </c>
      <c r="H28" s="82"/>
      <c r="I28" s="82"/>
      <c r="J28" s="82">
        <v>5000</v>
      </c>
    </row>
    <row r="29" spans="1:10" ht="13.5">
      <c r="A29" s="82" t="s">
        <v>131</v>
      </c>
      <c r="B29" s="82" t="s">
        <v>160</v>
      </c>
      <c r="C29" s="82" t="s">
        <v>58</v>
      </c>
      <c r="D29" s="82" t="s">
        <v>102</v>
      </c>
      <c r="E29" s="82"/>
      <c r="F29" s="82"/>
      <c r="G29" s="82"/>
      <c r="H29" s="82"/>
      <c r="I29" s="82">
        <v>3000</v>
      </c>
      <c r="J29" s="82">
        <v>3000</v>
      </c>
    </row>
    <row r="30" spans="1:10" ht="13.5">
      <c r="A30" s="82" t="s">
        <v>131</v>
      </c>
      <c r="B30" s="82" t="s">
        <v>161</v>
      </c>
      <c r="C30" s="82" t="s">
        <v>59</v>
      </c>
      <c r="D30" s="82" t="s">
        <v>103</v>
      </c>
      <c r="E30" s="82"/>
      <c r="F30" s="82">
        <v>3217</v>
      </c>
      <c r="G30" s="82"/>
      <c r="H30" s="82">
        <v>2500</v>
      </c>
      <c r="I30" s="82">
        <v>10000</v>
      </c>
      <c r="J30" s="82">
        <v>15717</v>
      </c>
    </row>
    <row r="31" spans="1:10" ht="13.5">
      <c r="A31" s="82" t="s">
        <v>131</v>
      </c>
      <c r="B31" s="82" t="s">
        <v>162</v>
      </c>
      <c r="C31" s="82" t="s">
        <v>60</v>
      </c>
      <c r="D31" s="82" t="s">
        <v>104</v>
      </c>
      <c r="E31" s="82">
        <v>9000</v>
      </c>
      <c r="F31" s="82"/>
      <c r="G31" s="82">
        <v>5000</v>
      </c>
      <c r="H31" s="82"/>
      <c r="I31" s="82"/>
      <c r="J31" s="82">
        <v>14000</v>
      </c>
    </row>
    <row r="32" spans="1:10" ht="13.5">
      <c r="A32" s="82" t="s">
        <v>131</v>
      </c>
      <c r="B32" s="82" t="s">
        <v>163</v>
      </c>
      <c r="C32" s="82" t="s">
        <v>61</v>
      </c>
      <c r="D32" s="82" t="s">
        <v>105</v>
      </c>
      <c r="E32" s="82"/>
      <c r="F32" s="82"/>
      <c r="G32" s="82"/>
      <c r="H32" s="82"/>
      <c r="I32" s="82">
        <v>3000</v>
      </c>
      <c r="J32" s="82">
        <v>3000</v>
      </c>
    </row>
    <row r="33" spans="1:10" ht="13.5">
      <c r="A33" s="82" t="s">
        <v>131</v>
      </c>
      <c r="B33" s="82" t="s">
        <v>164</v>
      </c>
      <c r="C33" s="82" t="s">
        <v>62</v>
      </c>
      <c r="D33" s="82" t="s">
        <v>106</v>
      </c>
      <c r="E33" s="82"/>
      <c r="F33" s="82"/>
      <c r="G33" s="82"/>
      <c r="H33" s="82"/>
      <c r="I33" s="82">
        <v>3000</v>
      </c>
      <c r="J33" s="82">
        <v>3000</v>
      </c>
    </row>
    <row r="34" spans="1:10" ht="13.5">
      <c r="A34" s="82" t="s">
        <v>131</v>
      </c>
      <c r="B34" s="82" t="s">
        <v>165</v>
      </c>
      <c r="C34" s="82" t="s">
        <v>63</v>
      </c>
      <c r="D34" s="82" t="s">
        <v>107</v>
      </c>
      <c r="E34" s="82"/>
      <c r="F34" s="82">
        <v>4375</v>
      </c>
      <c r="G34" s="82"/>
      <c r="H34" s="82"/>
      <c r="I34" s="82"/>
      <c r="J34" s="82">
        <v>4375</v>
      </c>
    </row>
    <row r="35" spans="1:10" ht="13.5">
      <c r="A35" s="82" t="s">
        <v>133</v>
      </c>
      <c r="B35" s="82" t="s">
        <v>166</v>
      </c>
      <c r="C35" s="82" t="s">
        <v>64</v>
      </c>
      <c r="D35" s="82" t="s">
        <v>108</v>
      </c>
      <c r="E35" s="82"/>
      <c r="F35" s="82">
        <v>4375</v>
      </c>
      <c r="G35" s="82"/>
      <c r="H35" s="82"/>
      <c r="I35" s="82"/>
      <c r="J35" s="82">
        <v>4375</v>
      </c>
    </row>
    <row r="36" spans="1:10" ht="13.5">
      <c r="A36" s="82" t="s">
        <v>131</v>
      </c>
      <c r="B36" s="82" t="s">
        <v>167</v>
      </c>
      <c r="C36" s="82" t="s">
        <v>65</v>
      </c>
      <c r="D36" s="82" t="s">
        <v>109</v>
      </c>
      <c r="E36" s="82">
        <v>9000</v>
      </c>
      <c r="F36" s="82"/>
      <c r="G36" s="82">
        <v>5000</v>
      </c>
      <c r="H36" s="82"/>
      <c r="I36" s="82">
        <v>3000</v>
      </c>
      <c r="J36" s="82">
        <v>17000</v>
      </c>
    </row>
    <row r="37" spans="1:10" ht="13.5">
      <c r="A37" s="82" t="s">
        <v>131</v>
      </c>
      <c r="B37" s="82" t="s">
        <v>168</v>
      </c>
      <c r="C37" s="82" t="s">
        <v>66</v>
      </c>
      <c r="D37" s="82" t="s">
        <v>110</v>
      </c>
      <c r="E37" s="82"/>
      <c r="F37" s="82"/>
      <c r="G37" s="82"/>
      <c r="H37" s="82"/>
      <c r="I37" s="82">
        <v>6000</v>
      </c>
      <c r="J37" s="82">
        <v>6000</v>
      </c>
    </row>
    <row r="38" spans="1:10" ht="13.5">
      <c r="A38" s="82" t="s">
        <v>133</v>
      </c>
      <c r="B38" s="82" t="s">
        <v>169</v>
      </c>
      <c r="C38" s="82" t="s">
        <v>67</v>
      </c>
      <c r="D38" s="82" t="s">
        <v>111</v>
      </c>
      <c r="E38" s="82"/>
      <c r="F38" s="82">
        <v>4375</v>
      </c>
      <c r="G38" s="82"/>
      <c r="H38" s="82"/>
      <c r="I38" s="82"/>
      <c r="J38" s="82">
        <v>4375</v>
      </c>
    </row>
    <row r="39" spans="1:10" ht="13.5">
      <c r="A39" s="82" t="s">
        <v>131</v>
      </c>
      <c r="B39" s="82" t="s">
        <v>170</v>
      </c>
      <c r="C39" s="82" t="s">
        <v>68</v>
      </c>
      <c r="D39" s="82" t="s">
        <v>112</v>
      </c>
      <c r="E39" s="82"/>
      <c r="F39" s="82"/>
      <c r="G39" s="82"/>
      <c r="H39" s="82"/>
      <c r="I39" s="82">
        <v>3000</v>
      </c>
      <c r="J39" s="82">
        <v>3000</v>
      </c>
    </row>
    <row r="40" spans="1:10" ht="13.5">
      <c r="A40" s="82" t="s">
        <v>131</v>
      </c>
      <c r="B40" s="82" t="s">
        <v>171</v>
      </c>
      <c r="C40" s="82" t="s">
        <v>69</v>
      </c>
      <c r="D40" s="82" t="s">
        <v>113</v>
      </c>
      <c r="E40" s="82"/>
      <c r="F40" s="82">
        <v>4375</v>
      </c>
      <c r="G40" s="82"/>
      <c r="H40" s="82">
        <v>2500</v>
      </c>
      <c r="I40" s="82"/>
      <c r="J40" s="82">
        <v>6875</v>
      </c>
    </row>
    <row r="41" spans="1:10" ht="13.5">
      <c r="A41" s="82" t="s">
        <v>131</v>
      </c>
      <c r="B41" s="82" t="s">
        <v>172</v>
      </c>
      <c r="C41" s="82" t="s">
        <v>70</v>
      </c>
      <c r="D41" s="82" t="s">
        <v>114</v>
      </c>
      <c r="E41" s="82"/>
      <c r="F41" s="82">
        <v>4375</v>
      </c>
      <c r="G41" s="82"/>
      <c r="H41" s="82"/>
      <c r="I41" s="82"/>
      <c r="J41" s="82">
        <v>4375</v>
      </c>
    </row>
    <row r="42" spans="1:10" ht="13.5">
      <c r="A42" s="82" t="s">
        <v>173</v>
      </c>
      <c r="B42" s="82" t="s">
        <v>174</v>
      </c>
      <c r="C42" s="82" t="s">
        <v>121</v>
      </c>
      <c r="D42" s="82" t="s">
        <v>115</v>
      </c>
      <c r="E42" s="82"/>
      <c r="F42" s="82"/>
      <c r="G42" s="82"/>
      <c r="H42" s="82"/>
      <c r="I42" s="82">
        <v>3000</v>
      </c>
      <c r="J42" s="82">
        <v>3000</v>
      </c>
    </row>
    <row r="43" spans="1:10" ht="13.5">
      <c r="A43" s="82" t="s">
        <v>131</v>
      </c>
      <c r="B43" s="82" t="s">
        <v>175</v>
      </c>
      <c r="C43" s="82" t="s">
        <v>71</v>
      </c>
      <c r="D43" s="82" t="s">
        <v>116</v>
      </c>
      <c r="E43" s="82"/>
      <c r="F43" s="82"/>
      <c r="G43" s="82"/>
      <c r="H43" s="82"/>
      <c r="I43" s="82">
        <v>3000</v>
      </c>
      <c r="J43" s="82">
        <v>3000</v>
      </c>
    </row>
    <row r="44" spans="1:10" ht="13.5">
      <c r="A44" s="82" t="s">
        <v>131</v>
      </c>
      <c r="B44" s="82" t="s">
        <v>176</v>
      </c>
      <c r="C44" s="82" t="s">
        <v>72</v>
      </c>
      <c r="D44" s="82" t="s">
        <v>117</v>
      </c>
      <c r="E44" s="82"/>
      <c r="F44" s="82"/>
      <c r="G44" s="82"/>
      <c r="H44" s="82"/>
      <c r="I44" s="82">
        <v>3000</v>
      </c>
      <c r="J44" s="82">
        <v>3000</v>
      </c>
    </row>
    <row r="45" spans="1:10" ht="13.5">
      <c r="A45" s="82" t="s">
        <v>131</v>
      </c>
      <c r="B45" s="82" t="s">
        <v>177</v>
      </c>
      <c r="C45" s="82" t="s">
        <v>73</v>
      </c>
      <c r="D45" s="82" t="s">
        <v>118</v>
      </c>
      <c r="E45" s="82">
        <v>9000</v>
      </c>
      <c r="F45" s="82"/>
      <c r="G45" s="82">
        <v>5000</v>
      </c>
      <c r="H45" s="82"/>
      <c r="I45" s="82">
        <v>3000</v>
      </c>
      <c r="J45" s="82">
        <v>17000</v>
      </c>
    </row>
    <row r="46" spans="1:10" ht="13.5">
      <c r="A46" s="82" t="s">
        <v>131</v>
      </c>
      <c r="B46" s="82" t="s">
        <v>178</v>
      </c>
      <c r="C46" s="82" t="s">
        <v>74</v>
      </c>
      <c r="D46" s="82" t="s">
        <v>119</v>
      </c>
      <c r="E46" s="82"/>
      <c r="F46" s="82"/>
      <c r="G46" s="82"/>
      <c r="H46" s="82"/>
      <c r="I46" s="82">
        <v>3000</v>
      </c>
      <c r="J46" s="82">
        <v>3000</v>
      </c>
    </row>
    <row r="47" spans="1:10" ht="13.5">
      <c r="A47" s="82" t="s">
        <v>131</v>
      </c>
      <c r="B47" s="82" t="s">
        <v>179</v>
      </c>
      <c r="C47" s="82" t="s">
        <v>75</v>
      </c>
      <c r="D47" s="82" t="s">
        <v>120</v>
      </c>
      <c r="E47" s="82">
        <v>9000</v>
      </c>
      <c r="F47" s="82"/>
      <c r="G47" s="82"/>
      <c r="H47" s="82"/>
      <c r="I47" s="82"/>
      <c r="J47" s="82">
        <v>9000</v>
      </c>
    </row>
    <row r="48" spans="1:10" ht="13.5">
      <c r="A48" s="82"/>
      <c r="B48" s="82"/>
      <c r="C48" s="82"/>
      <c r="D48" s="82"/>
      <c r="E48" s="82">
        <v>72000</v>
      </c>
      <c r="F48" s="82">
        <v>73217</v>
      </c>
      <c r="G48" s="82">
        <v>40000</v>
      </c>
      <c r="H48" s="82">
        <v>25000</v>
      </c>
      <c r="I48" s="82">
        <v>91000</v>
      </c>
      <c r="J48" s="82">
        <v>301217</v>
      </c>
    </row>
    <row r="49" spans="5:10" ht="13.5">
      <c r="E49" s="82">
        <v>8</v>
      </c>
      <c r="F49" s="82">
        <v>17</v>
      </c>
      <c r="G49" s="82">
        <v>8</v>
      </c>
      <c r="H49" s="82">
        <v>10</v>
      </c>
      <c r="I49" s="82">
        <v>27</v>
      </c>
      <c r="J49" s="82">
        <v>45</v>
      </c>
    </row>
  </sheetData>
  <sheetProtection/>
  <mergeCells count="4">
    <mergeCell ref="E1:F1"/>
    <mergeCell ref="G1:I1"/>
    <mergeCell ref="D1:D2"/>
    <mergeCell ref="A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kanegasaki</dc:creator>
  <cp:keywords/>
  <dc:description/>
  <cp:lastModifiedBy>kanegasaki</cp:lastModifiedBy>
  <cp:lastPrinted>2017-12-11T07:15:21Z</cp:lastPrinted>
  <dcterms:created xsi:type="dcterms:W3CDTF">2013-11-19T01:36:54Z</dcterms:created>
  <dcterms:modified xsi:type="dcterms:W3CDTF">2017-12-12T02:34:54Z</dcterms:modified>
  <cp:category/>
  <cp:version/>
  <cp:contentType/>
  <cp:contentStatus/>
</cp:coreProperties>
</file>