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3　財政\31その他（財政関係）\25 財政状況資料集…旧財政比較分析表等\R4\01_R3年度版（R2決算）\14 公表（2回目）\02 1回目＋2回目\"/>
    </mc:Choice>
  </mc:AlternateContent>
  <bookViews>
    <workbookView xWindow="0" yWindow="0" windowWidth="23040" windowHeight="919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40"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W37" i="10"/>
  <c r="BE37" i="10"/>
  <c r="AM37" i="10"/>
  <c r="U37" i="10"/>
  <c r="C37" i="10"/>
  <c r="BW36" i="10"/>
  <c r="BE36" i="10"/>
  <c r="AM36" i="10"/>
  <c r="U36" i="10"/>
  <c r="C36" i="10"/>
  <c r="BE35" i="10"/>
  <c r="AM35" i="10"/>
  <c r="U35" i="10"/>
  <c r="C35" i="10"/>
  <c r="CO34" i="10"/>
  <c r="CO35" i="10" s="1"/>
  <c r="CO36" i="10" s="1"/>
  <c r="CO37" i="10" s="1"/>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<sst xmlns="http://schemas.openxmlformats.org/spreadsheetml/2006/main" count="1079" uniqueCount="604">
  <si>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</si>
  <si>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</si>
  <si>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</si>
  <si>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</si>
  <si>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</si>
  <si>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</si>
  <si>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</si>
  <si>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</si>
  <si>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</si>
  <si>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</si>
  <si>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</si>
  <si>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</si>
  <si>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</si>
  <si>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</si>
  <si>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</si>
  <si>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</si>
  <si>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</si>
  <si>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</si>
  <si>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</si>
  <si>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</si>
  <si>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</si>
  <si>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</si>
  <si>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</si>
  <si>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</si>
  <si>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</si>
  <si>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</si>
  <si>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</si>
  <si>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</si>
  <si>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</si>
  <si>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</si>
  <si>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</si>
  <si>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</si>
  <si>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</si>
  <si>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</si>
  <si>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</si>
  <si>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</si>
  <si>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</si>
  <si>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</si>
  <si>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</si>
  <si>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</si>
  <si>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</si>
  <si>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</si>
  <si>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</si>
  <si>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</si>
  <si>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</si>
  <si>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</si>
  <si>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</si>
  <si>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</si>
  <si>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</si>
  <si>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</si>
  <si>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</si>
  <si>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</si>
  <si>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</si>
  <si>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</si>
  <si>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</si>
  <si>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</si>
  <si>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</si>
  <si>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</si>
  <si>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</si>
  <si>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</si>
  <si>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</si>
  <si>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</si>
  <si>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</si>
  <si>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</si>
  <si>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</si>
  <si>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</si>
  <si>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</si>
  <si>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</si>
  <si>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</si>
  <si>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</si>
  <si>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</si>
  <si>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</si>
  <si>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</si>
  <si>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</si>
  <si>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</si>
  <si>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</si>
  <si>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</si>
  <si>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</si>
  <si>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</si>
  <si>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</si>
  <si>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</si>
  <si>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</si>
  <si>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</si>
  <si>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</si>
  <si>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Ⅳ－１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</si>
  <si>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</si>
  <si>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</si>
  <si>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</si>
  <si>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</si>
  <si>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</si>
  <si>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</si>
  <si>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</si>
  <si>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</si>
  <si>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</si>
  <si>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</si>
  <si>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</si>
  <si>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</si>
  <si>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金ケ崎町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</si>
  <si>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</si>
  <si>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</si>
  <si>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</si>
  <si>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</si>
  <si>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</si>
  <si>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</si>
  <si>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</si>
  <si>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</si>
  <si>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</si>
  <si>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</si>
  <si>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</si>
  <si>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</si>
  <si>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</si>
  <si>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</si>
  <si>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</si>
  <si>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</si>
  <si>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</si>
  <si>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</si>
  <si>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</si>
  <si>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</si>
  <si>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</si>
  <si>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</si>
  <si>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</si>
  <si>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</si>
  <si>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</si>
  <si>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</si>
  <si>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</si>
  <si>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</si>
  <si>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</si>
  <si>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</si>
  <si>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</si>
  <si>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</si>
  <si>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</si>
  <si>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</si>
  <si>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</si>
  <si>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</si>
  <si>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</si>
  <si>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</si>
  <si>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</si>
  <si>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</si>
  <si>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</si>
  <si>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</si>
  <si>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</si>
  <si>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</si>
  <si>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</si>
  <si>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</si>
  <si>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</si>
  <si>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</si>
  <si>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</si>
  <si>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</si>
  <si>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</si>
  <si>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</si>
  <si>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</si>
  <si>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</si>
  <si>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</si>
  <si>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</si>
  <si>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</si>
  <si>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</si>
  <si>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</si>
  <si>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</si>
  <si>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</si>
  <si>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</si>
  <si>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</si>
  <si>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</si>
  <si>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</si>
  <si>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</si>
  <si>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</si>
  <si>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</si>
  <si>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</si>
  <si>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</si>
  <si>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</si>
  <si>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</si>
  <si>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</si>
  <si>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</si>
  <si>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</si>
  <si>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</si>
  <si>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</si>
  <si>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</si>
  <si>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</si>
  <si>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</si>
  <si>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</si>
  <si>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</si>
  <si>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</si>
  <si>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</si>
  <si>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</si>
  <si>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</si>
  <si>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</si>
  <si>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</si>
  <si>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</si>
  <si>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</si>
  <si>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</si>
  <si>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</si>
  <si>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</si>
  <si>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</si>
  <si>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</si>
  <si>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</si>
  <si>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</si>
  <si>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</si>
  <si>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</si>
  <si>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</si>
  <si>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</si>
  <si>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</si>
  <si>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</si>
  <si>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</si>
  <si>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</si>
  <si>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</si>
  <si>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</si>
  <si>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</si>
  <si>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</si>
  <si>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</si>
  <si>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</si>
  <si>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岩手県金ケ崎町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</si>
  <si>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</si>
  <si>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</si>
  <si>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</si>
  <si>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</si>
  <si>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</si>
  <si>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</si>
  <si>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</si>
  <si>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</si>
  <si>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</si>
  <si>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</si>
  <si>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</si>
  <si>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</si>
  <si>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</si>
  <si>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</si>
  <si>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</si>
  <si>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</si>
  <si>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</si>
  <si>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</si>
  <si>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</si>
  <si>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</si>
  <si>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</si>
  <si>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</si>
  <si>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</si>
  <si>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</si>
  <si>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</si>
  <si>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</si>
  <si>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</si>
  <si>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</si>
  <si>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</si>
  <si>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</si>
  <si>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</si>
  <si>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</si>
  <si>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</si>
  <si>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</si>
  <si>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</si>
  <si>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</si>
  <si>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</si>
  <si>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</si>
  <si>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</si>
  <si>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</si>
  <si>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</si>
  <si>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</si>
  <si>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</si>
  <si>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</si>
  <si>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</si>
  <si>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</si>
  <si>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</si>
  <si>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</si>
  <si>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</si>
  <si>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</si>
  <si>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</si>
  <si>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</si>
  <si>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</si>
  <si>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</si>
  <si>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</si>
  <si>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</si>
  <si>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</si>
  <si>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</si>
  <si>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</si>
  <si>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</si>
  <si>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</si>
  <si>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</si>
  <si>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</si>
  <si>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</si>
  <si>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</si>
  <si>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</si>
  <si>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</si>
  <si>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</si>
  <si>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</si>
  <si>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</si>
  <si>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</si>
  <si>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</si>
  <si>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</si>
  <si>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</si>
  <si>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</si>
  <si>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</si>
  <si>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</si>
  <si>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</si>
  <si>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</si>
  <si>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</si>
  <si>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</si>
  <si>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</si>
  <si>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</si>
  <si>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</si>
  <si>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</si>
  <si>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</si>
  <si>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</si>
  <si>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</si>
  <si>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</si>
  <si>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</si>
  <si>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</si>
  <si>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</si>
  <si>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</si>
  <si>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</si>
  <si>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</si>
  <si>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</si>
  <si>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</si>
  <si>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</si>
  <si>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</si>
  <si>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</si>
  <si>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</si>
  <si>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</si>
  <si>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</si>
  <si>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</si>
  <si>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</si>
  <si>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</si>
  <si>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</si>
  <si>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</si>
  <si>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</si>
  <si>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</si>
  <si>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</si>
  <si>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</si>
  <si>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</si>
  <si>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</si>
  <si>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</si>
  <si>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</si>
  <si>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</si>
  <si>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</si>
  <si>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</si>
  <si>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</si>
  <si>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</si>
  <si>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</si>
  <si>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</si>
  <si>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</si>
  <si>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</si>
  <si>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</si>
  <si>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</si>
  <si>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</si>
  <si>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</si>
  <si>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</si>
  <si>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</si>
  <si>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</si>
  <si>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</si>
  <si>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</si>
  <si>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</si>
  <si>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</si>
  <si>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</si>
  <si>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</si>
  <si>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</si>
  <si>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</si>
  <si>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</si>
  <si>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</si>
  <si>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</si>
  <si>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</si>
  <si>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</si>
  <si>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</si>
  <si>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</si>
  <si>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</si>
  <si>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</si>
  <si>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</si>
  <si>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</si>
  <si>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</si>
  <si>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</si>
  <si>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岩手県金ケ崎町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</si>
  <si>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</si>
  <si>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</si>
  <si>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</si>
  <si>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</si>
  <si>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</si>
  <si>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</si>
  <si>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</si>
  <si>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</si>
  <si>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</si>
  <si>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</si>
  <si>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</si>
  <si>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</si>
  <si>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</si>
  <si>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</si>
  <si>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</si>
  <si>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</si>
  <si>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</si>
  <si>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</si>
  <si>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</si>
  <si>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</si>
  <si>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</si>
  <si>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</si>
  <si>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</si>
  <si>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</si>
  <si>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</si>
  <si>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</si>
  <si>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</si>
  <si>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</si>
  <si>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</si>
  <si>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</si>
  <si>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</si>
  <si>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</si>
  <si>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</si>
  <si>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</si>
  <si>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</si>
  <si>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訪問看護ステーション事業特別会計</t>
    <phoneticPr fontId="5"/>
  </si>
  <si>
    <t>介護保険特別会計（介護保険事業勘定）</t>
    <phoneticPr fontId="5"/>
  </si>
  <si>
    <t>介護保険特別会計（介護サービス事業勘定）</t>
    <phoneticPr fontId="5"/>
  </si>
  <si>
    <t>国民健康保険診療施設特別会計（医科勘定）</t>
    <phoneticPr fontId="5"/>
  </si>
  <si>
    <t>国民健康保険診療施設特別会計（歯科勘定）</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</si>
  <si>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</si>
  <si>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</si>
  <si>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</si>
  <si>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</si>
  <si>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</si>
  <si>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</si>
  <si>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</si>
  <si>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</si>
  <si>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</si>
  <si>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</si>
  <si>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</si>
  <si>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</si>
  <si>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</si>
  <si>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</si>
  <si>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</si>
  <si>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</si>
  <si>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</si>
  <si>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</si>
  <si>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</si>
  <si>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</si>
  <si>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</si>
  <si>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</si>
  <si>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</si>
  <si>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</si>
  <si>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</si>
  <si>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</si>
  <si>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</si>
  <si>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</si>
  <si>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</si>
  <si>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</si>
  <si>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</si>
  <si>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</si>
  <si>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</si>
  <si>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</si>
  <si>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</si>
  <si>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</si>
  <si>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</si>
  <si>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</si>
  <si>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</si>
  <si>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</si>
  <si>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</si>
  <si>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</si>
  <si>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</si>
  <si>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</si>
  <si>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</si>
  <si>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</si>
  <si>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</si>
  <si>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</si>
  <si>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</si>
  <si>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</si>
  <si>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</si>
  <si>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</si>
  <si>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</si>
  <si>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</si>
  <si>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</si>
  <si>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</si>
  <si>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</si>
  <si>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</si>
  <si>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</si>
  <si>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</si>
  <si>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</si>
  <si>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</si>
  <si>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</si>
  <si>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</si>
  <si>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</si>
  <si>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国民健康保険診療施設特別会計（医科勘定）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</si>
  <si>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</si>
  <si>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国民健康保険診療施設特別会計（歯科勘定）</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</si>
  <si>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</si>
  <si>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</si>
  <si>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</si>
  <si>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</si>
  <si>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</si>
  <si>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</si>
  <si>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</si>
  <si>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</si>
  <si>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</si>
  <si>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</si>
  <si>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</si>
  <si>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</si>
  <si>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</si>
  <si>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</si>
  <si>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</si>
  <si>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</si>
  <si>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</si>
  <si>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</si>
  <si>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</si>
  <si>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</si>
  <si>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</si>
  <si>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</si>
  <si>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</si>
  <si>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</si>
  <si>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</si>
  <si>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</si>
  <si>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</si>
  <si>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</si>
  <si>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</si>
  <si>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</si>
  <si>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</si>
  <si>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</si>
  <si>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</si>
  <si>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</si>
  <si>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</si>
  <si>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</si>
  <si>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</si>
  <si>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</si>
  <si>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</si>
  <si>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</si>
  <si>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</si>
  <si>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</si>
  <si>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</si>
  <si>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</si>
  <si>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</si>
  <si>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</si>
  <si>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</si>
  <si>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</si>
  <si>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</si>
  <si>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</si>
  <si>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</si>
  <si>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</si>
  <si>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</si>
  <si>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</si>
  <si>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</si>
  <si>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</si>
  <si>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</si>
  <si>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</si>
  <si>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</si>
  <si>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</si>
  <si>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</si>
  <si>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</si>
  <si>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</si>
  <si>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</si>
  <si>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</si>
  <si>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</si>
  <si>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</si>
  <si>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</si>
  <si>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</si>
  <si>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</si>
  <si>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</si>
  <si>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</si>
  <si>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</si>
  <si>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</si>
  <si>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</si>
  <si>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</si>
  <si>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</si>
  <si>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</si>
  <si>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</si>
  <si>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</si>
  <si>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</si>
  <si>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</si>
  <si>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</si>
  <si>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</si>
  <si>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</si>
  <si>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1.96</t>
  </si>
  <si>
    <t>▲ 3.70</t>
  </si>
  <si>
    <t>▲ 6.34</t>
  </si>
  <si>
    <t>▲ 5.50</t>
  </si>
  <si>
    <t>▲ 0.92</t>
  </si>
  <si>
    <t>水道事業会計</t>
  </si>
  <si>
    <t>一般会計</t>
  </si>
  <si>
    <t>下水道事業会計</t>
  </si>
  <si>
    <t>介護保険特別会計（介護保険事業勘定）</t>
  </si>
  <si>
    <t>国民健康保険特別会計</t>
  </si>
  <si>
    <t>国民健康保険診療施設特別会計（医科勘定）</t>
  </si>
  <si>
    <t>国民健康保険診療施設特別会計（歯科勘定）</t>
  </si>
  <si>
    <t>訪問看護ステーション事業特別会計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</si>
  <si>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</si>
  <si>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</si>
  <si>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</si>
  <si>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</si>
  <si>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</si>
  <si>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</si>
  <si>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</si>
  <si>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</si>
  <si>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公共施設維持整備基金</t>
    <rPh sb="0" eb="2">
      <t>コウキョウ</t>
    </rPh>
    <rPh sb="2" eb="4">
      <t>シセツ</t>
    </rPh>
    <rPh sb="4" eb="6">
      <t>イジ</t>
    </rPh>
    <rPh sb="6" eb="8">
      <t>セイビ</t>
    </rPh>
    <rPh sb="8" eb="10">
      <t>キキン</t>
    </rPh>
    <phoneticPr fontId="5"/>
  </si>
  <si>
    <t>すこやか子ども基金</t>
    <rPh sb="4" eb="5">
      <t>コ</t>
    </rPh>
    <rPh sb="7" eb="9">
      <t>キキン</t>
    </rPh>
    <phoneticPr fontId="2"/>
  </si>
  <si>
    <t>福祉対策基金</t>
    <rPh sb="0" eb="2">
      <t>フクシ</t>
    </rPh>
    <rPh sb="2" eb="4">
      <t>タイサク</t>
    </rPh>
    <rPh sb="4" eb="6">
      <t>キキン</t>
    </rPh>
    <phoneticPr fontId="5"/>
  </si>
  <si>
    <t>肉用牛貸付事業基金</t>
    <rPh sb="0" eb="3">
      <t>ニクヨウギュウ</t>
    </rPh>
    <rPh sb="3" eb="5">
      <t>カシツケ</t>
    </rPh>
    <rPh sb="5" eb="7">
      <t>ジギョウ</t>
    </rPh>
    <rPh sb="7" eb="9">
      <t>キキン</t>
    </rPh>
    <phoneticPr fontId="5"/>
  </si>
  <si>
    <t>-</t>
    <phoneticPr fontId="2"/>
  </si>
  <si>
    <t>ふるさと応援寄附基金</t>
    <rPh sb="4" eb="8">
      <t>オウエンキフ</t>
    </rPh>
    <rPh sb="8" eb="10">
      <t>キキン</t>
    </rPh>
    <phoneticPr fontId="2"/>
  </si>
  <si>
    <t>奥州金ケ崎行政事務組合（一般会計）</t>
  </si>
  <si>
    <t>奥州金ケ崎行政事務組合（水道用水供給事業会計）</t>
  </si>
  <si>
    <t>金ケ崎福祉フロンティア</t>
    <rPh sb="0" eb="3">
      <t>カネガサキ</t>
    </rPh>
    <rPh sb="3" eb="5">
      <t>フクシ</t>
    </rPh>
    <phoneticPr fontId="2"/>
  </si>
  <si>
    <t>オーガニック金ケ崎</t>
    <rPh sb="6" eb="9">
      <t>カネガサキ</t>
    </rPh>
    <phoneticPr fontId="2"/>
  </si>
  <si>
    <t>金ケ崎町生涯スポーツ事業団</t>
    <rPh sb="0" eb="4">
      <t>カネガサキチョウ</t>
    </rPh>
    <rPh sb="4" eb="6">
      <t>ショウガイ</t>
    </rPh>
    <rPh sb="10" eb="13">
      <t>ジギョウダン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</si>
  <si>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</si>
  <si>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</si>
  <si>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</si>
  <si>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</si>
  <si>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</si>
  <si>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</si>
  <si>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発行を抑制してきた結果、将来負担比率が低下傾向にあり、類似団体と比べて低い水準にある。また、有形固定資産減価償却率も類似団体より低い水準にある。今後は公共施設等総合管理計画に基づき、老朽化対策等に取り組んでいく。</t>
    <rPh sb="100" eb="101">
      <t>トウ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</si>
  <si>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</si>
  <si>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</si>
  <si>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</si>
  <si>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</si>
  <si>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</si>
  <si>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</si>
  <si>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地方債の新規発行を抑制してきた結果、将来負担比率、実質公債費比率は低下傾向にある。実質公債費比率については、類似団体よりは高い水準にあるため、引き続き注視していく必要がある。</t>
    <rPh sb="33" eb="35">
      <t>テイカ</t>
    </rPh>
    <rPh sb="35" eb="37">
      <t>ケイコウ</t>
    </rPh>
    <rPh sb="54" eb="56">
      <t>ルイジ</t>
    </rPh>
    <rPh sb="56" eb="58">
      <t>ダンタイ</t>
    </rPh>
    <rPh sb="61" eb="62">
      <t>タカ</t>
    </rPh>
    <rPh sb="63" eb="65">
      <t>スイジュン</t>
    </rPh>
    <rPh sb="71" eb="72">
      <t>ヒ</t>
    </rPh>
    <rPh sb="73" eb="74">
      <t>ツヅ</t>
    </rPh>
    <rPh sb="75" eb="77">
      <t>チュウシ</t>
    </rPh>
    <rPh sb="81" eb="83">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</si>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</sst>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115123</c:v>
                </c:pt>
                <c:pt idx="1">
                  <c:v>98899</c:v>
                </c:pt>
                <c:pt idx="2">
                  <c:v>96462</c:v>
                </c:pt>
                <c:pt idx="3">
                  <c:v>83103</c:v>
                </c:pt>
                <c:pt idx="4">
                  <c:v>84459</c:v>
                </c:pt>
              </c:numCache>
            </c:numRef>
          </c:val>
          <c:smooth val="0"/>
          <c:extLst>
            <c:ext xmlns:c16="http://schemas.microsoft.com/office/drawing/2014/chart" uri="{C3380CC4-5D6E-409C-BE32-E72D297353CC}">
              <c16:uniqueId val="{00000000-A050-4788-B8D9-51B36271FBC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34703</c:v>
                </c:pt>
                <c:pt idx="1">
                  <c:v>57738</c:v>
                </c:pt>
                <c:pt idx="2">
                  <c:v>53690</c:v>
                </c:pt>
                <c:pt idx="3">
                  <c:v>64185</c:v>
                </c:pt>
                <c:pt idx="4">
                  <c:v>60537</c:v>
                </c:pt>
              </c:numCache>
            </c:numRef>
          </c:val>
          <c:smooth val="0"/>
          <c:extLst>
            <c:ext xmlns:c16="http://schemas.microsoft.com/office/drawing/2014/chart" uri="{C3380CC4-5D6E-409C-BE32-E72D297353CC}">
              <c16:uniqueId val="{00000001-A050-4788-B8D9-51B36271FBC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5.67</c:v>
                </c:pt>
                <c:pt idx="1">
                  <c:v>7.46</c:v>
                </c:pt>
                <c:pt idx="2">
                  <c:v>6.68</c:v>
                </c:pt>
                <c:pt idx="3">
                  <c:v>6.24</c:v>
                </c:pt>
                <c:pt idx="4">
                  <c:v>7.54</c:v>
                </c:pt>
              </c:numCache>
            </c:numRef>
          </c:val>
          <c:extLst>
            <c:ext xmlns:c16="http://schemas.microsoft.com/office/drawing/2014/chart" uri="{C3380CC4-5D6E-409C-BE32-E72D297353CC}">
              <c16:uniqueId val="{00000000-E360-4786-97A7-8D6D4A7B2C3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46.01</c:v>
                </c:pt>
                <c:pt idx="1">
                  <c:v>42.23</c:v>
                </c:pt>
                <c:pt idx="2">
                  <c:v>41.57</c:v>
                </c:pt>
                <c:pt idx="3">
                  <c:v>40.04</c:v>
                </c:pt>
                <c:pt idx="4">
                  <c:v>39.29</c:v>
                </c:pt>
              </c:numCache>
            </c:numRef>
          </c:val>
          <c:extLst>
            <c:ext xmlns:c16="http://schemas.microsoft.com/office/drawing/2014/chart" uri="{C3380CC4-5D6E-409C-BE32-E72D297353CC}">
              <c16:uniqueId val="{00000001-E360-4786-97A7-8D6D4A7B2C3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-1.96</c:v>
                </c:pt>
                <c:pt idx="1">
                  <c:v>-3.7</c:v>
                </c:pt>
                <c:pt idx="2">
                  <c:v>-6.34</c:v>
                </c:pt>
                <c:pt idx="3">
                  <c:v>-5.5</c:v>
                </c:pt>
                <c:pt idx="4">
                  <c:v>-0.92</c:v>
                </c:pt>
              </c:numCache>
            </c:numRef>
          </c:val>
          <c:smooth val="0"/>
          <c:extLst>
            <c:ext xmlns:c16="http://schemas.microsoft.com/office/drawing/2014/chart" uri="{C3380CC4-5D6E-409C-BE32-E72D297353CC}">
              <c16:uniqueId val="{00000002-E360-4786-97A7-8D6D4A7B2C3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1.19</c:v>
                </c:pt>
                <c:pt idx="2">
                  <c:v>#N/A</c:v>
                </c:pt>
                <c:pt idx="3">
                  <c:v>0.01</c:v>
                </c:pt>
                <c:pt idx="4">
                  <c:v>#N/A</c:v>
                </c:pt>
                <c:pt idx="5">
                  <c:v>0.02</c:v>
                </c:pt>
                <c:pt idx="6">
                  <c:v>#N/A</c:v>
                </c:pt>
                <c:pt idx="7">
                  <c:v>0.01</c:v>
                </c:pt>
                <c:pt idx="8">
                  <c:v>#N/A</c:v>
                </c:pt>
                <c:pt idx="9">
                  <c:v>0.01</c:v>
                </c:pt>
              </c:numCache>
            </c:numRef>
          </c:val>
          <c:extLst>
            <c:ext xmlns:c16="http://schemas.microsoft.com/office/drawing/2014/chart" uri="{C3380CC4-5D6E-409C-BE32-E72D297353CC}">
              <c16:uniqueId val="{00000000-796B-421C-B805-99B4FE8B8F5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96B-421C-B805-99B4FE8B8F56}"/>
            </c:ext>
          </c:extLst>
        </c:ser>
        <c:ser>
          <c:idx val="2"/>
          <c:order val="2"/>
          <c:tx>
            <c:strRef>
              <c:f>データシート!$A$29</c:f>
              <c:strCache>
                <c:ptCount val="1"/>
                <c:pt idx="0">
                  <c:v>訪問看護ステーション事業特別会計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0.01</c:v>
                </c:pt>
                <c:pt idx="4">
                  <c:v>#N/A</c:v>
                </c:pt>
                <c:pt idx="5">
                  <c:v>0.02</c:v>
                </c:pt>
                <c:pt idx="6">
                  <c:v>#N/A</c:v>
                </c:pt>
                <c:pt idx="7">
                  <c:v>0.02</c:v>
                </c:pt>
                <c:pt idx="8">
                  <c:v>#N/A</c:v>
                </c:pt>
                <c:pt idx="9">
                  <c:v>0.02</c:v>
                </c:pt>
              </c:numCache>
            </c:numRef>
          </c:val>
          <c:extLst>
            <c:ext xmlns:c16="http://schemas.microsoft.com/office/drawing/2014/chart" uri="{C3380CC4-5D6E-409C-BE32-E72D297353CC}">
              <c16:uniqueId val="{00000002-796B-421C-B805-99B4FE8B8F56}"/>
            </c:ext>
          </c:extLst>
        </c:ser>
        <c:ser>
          <c:idx val="3"/>
          <c:order val="3"/>
          <c:tx>
            <c:strRef>
              <c:f>データシート!$A$30</c:f>
              <c:strCache>
                <c:ptCount val="1"/>
                <c:pt idx="0">
                  <c:v>国民健康保険診療施設特別会計（歯科勘定）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0.05</c:v>
                </c:pt>
                <c:pt idx="2">
                  <c:v>#N/A</c:v>
                </c:pt>
                <c:pt idx="3">
                  <c:v>7.0000000000000007E-2</c:v>
                </c:pt>
                <c:pt idx="4">
                  <c:v>#N/A</c:v>
                </c:pt>
                <c:pt idx="5">
                  <c:v>0.1</c:v>
                </c:pt>
                <c:pt idx="6">
                  <c:v>#N/A</c:v>
                </c:pt>
                <c:pt idx="7">
                  <c:v>0.05</c:v>
                </c:pt>
                <c:pt idx="8">
                  <c:v>#N/A</c:v>
                </c:pt>
                <c:pt idx="9">
                  <c:v>0.12</c:v>
                </c:pt>
              </c:numCache>
            </c:numRef>
          </c:val>
          <c:extLst>
            <c:ext xmlns:c16="http://schemas.microsoft.com/office/drawing/2014/chart" uri="{C3380CC4-5D6E-409C-BE32-E72D297353CC}">
              <c16:uniqueId val="{00000003-796B-421C-B805-99B4FE8B8F56}"/>
            </c:ext>
          </c:extLst>
        </c:ser>
        <c:ser>
          <c:idx val="4"/>
          <c:order val="4"/>
          <c:tx>
            <c:strRef>
              <c:f>データシート!$A$31</c:f>
              <c:strCache>
                <c:ptCount val="1"/>
                <c:pt idx="0">
                  <c:v>国民健康保険診療施設特別会計（医科勘定）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0.23</c:v>
                </c:pt>
                <c:pt idx="2">
                  <c:v>#N/A</c:v>
                </c:pt>
                <c:pt idx="3">
                  <c:v>0.16</c:v>
                </c:pt>
                <c:pt idx="4">
                  <c:v>#N/A</c:v>
                </c:pt>
                <c:pt idx="5">
                  <c:v>0.22</c:v>
                </c:pt>
                <c:pt idx="6">
                  <c:v>#N/A</c:v>
                </c:pt>
                <c:pt idx="7">
                  <c:v>0.27</c:v>
                </c:pt>
                <c:pt idx="8">
                  <c:v>#N/A</c:v>
                </c:pt>
                <c:pt idx="9">
                  <c:v>0.59</c:v>
                </c:pt>
              </c:numCache>
            </c:numRef>
          </c:val>
          <c:extLst>
            <c:ext xmlns:c16="http://schemas.microsoft.com/office/drawing/2014/chart" uri="{C3380CC4-5D6E-409C-BE32-E72D297353CC}">
              <c16:uniqueId val="{00000004-796B-421C-B805-99B4FE8B8F56}"/>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3.73</c:v>
                </c:pt>
                <c:pt idx="2">
                  <c:v>#N/A</c:v>
                </c:pt>
                <c:pt idx="3">
                  <c:v>2.15</c:v>
                </c:pt>
                <c:pt idx="4">
                  <c:v>#N/A</c:v>
                </c:pt>
                <c:pt idx="5">
                  <c:v>0.8</c:v>
                </c:pt>
                <c:pt idx="6">
                  <c:v>#N/A</c:v>
                </c:pt>
                <c:pt idx="7">
                  <c:v>0.56999999999999995</c:v>
                </c:pt>
                <c:pt idx="8">
                  <c:v>#N/A</c:v>
                </c:pt>
                <c:pt idx="9">
                  <c:v>0.6</c:v>
                </c:pt>
              </c:numCache>
            </c:numRef>
          </c:val>
          <c:extLst>
            <c:ext xmlns:c16="http://schemas.microsoft.com/office/drawing/2014/chart" uri="{C3380CC4-5D6E-409C-BE32-E72D297353CC}">
              <c16:uniqueId val="{00000005-796B-421C-B805-99B4FE8B8F56}"/>
            </c:ext>
          </c:extLst>
        </c:ser>
        <c:ser>
          <c:idx val="6"/>
          <c:order val="6"/>
          <c:tx>
            <c:strRef>
              <c:f>データシート!$A$33</c:f>
              <c:strCache>
                <c:ptCount val="1"/>
                <c:pt idx="0">
                  <c:v>介護保険特別会計（介護保険事業勘定）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0.59</c:v>
                </c:pt>
                <c:pt idx="2">
                  <c:v>#N/A</c:v>
                </c:pt>
                <c:pt idx="3">
                  <c:v>0.63</c:v>
                </c:pt>
                <c:pt idx="4">
                  <c:v>#N/A</c:v>
                </c:pt>
                <c:pt idx="5">
                  <c:v>0.51</c:v>
                </c:pt>
                <c:pt idx="6">
                  <c:v>#N/A</c:v>
                </c:pt>
                <c:pt idx="7">
                  <c:v>0.4</c:v>
                </c:pt>
                <c:pt idx="8">
                  <c:v>#N/A</c:v>
                </c:pt>
                <c:pt idx="9">
                  <c:v>0.82</c:v>
                </c:pt>
              </c:numCache>
            </c:numRef>
          </c:val>
          <c:extLst>
            <c:ext xmlns:c16="http://schemas.microsoft.com/office/drawing/2014/chart" uri="{C3380CC4-5D6E-409C-BE32-E72D297353CC}">
              <c16:uniqueId val="{00000006-796B-421C-B805-99B4FE8B8F56}"/>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#N/A</c:v>
                </c:pt>
                <c:pt idx="3">
                  <c:v>1.23</c:v>
                </c:pt>
                <c:pt idx="4">
                  <c:v>#N/A</c:v>
                </c:pt>
                <c:pt idx="5">
                  <c:v>1.47</c:v>
                </c:pt>
                <c:pt idx="6">
                  <c:v>#N/A</c:v>
                </c:pt>
                <c:pt idx="7">
                  <c:v>1.45</c:v>
                </c:pt>
                <c:pt idx="8">
                  <c:v>#N/A</c:v>
                </c:pt>
                <c:pt idx="9">
                  <c:v>2.38</c:v>
                </c:pt>
              </c:numCache>
            </c:numRef>
          </c:val>
          <c:extLst>
            <c:ext xmlns:c16="http://schemas.microsoft.com/office/drawing/2014/chart" uri="{C3380CC4-5D6E-409C-BE32-E72D297353CC}">
              <c16:uniqueId val="{00000007-796B-421C-B805-99B4FE8B8F5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5.66</c:v>
                </c:pt>
                <c:pt idx="2">
                  <c:v>#N/A</c:v>
                </c:pt>
                <c:pt idx="3">
                  <c:v>7.45</c:v>
                </c:pt>
                <c:pt idx="4">
                  <c:v>#N/A</c:v>
                </c:pt>
                <c:pt idx="5">
                  <c:v>6.67</c:v>
                </c:pt>
                <c:pt idx="6">
                  <c:v>#N/A</c:v>
                </c:pt>
                <c:pt idx="7">
                  <c:v>6.23</c:v>
                </c:pt>
                <c:pt idx="8">
                  <c:v>#N/A</c:v>
                </c:pt>
                <c:pt idx="9">
                  <c:v>7.54</c:v>
                </c:pt>
              </c:numCache>
            </c:numRef>
          </c:val>
          <c:extLst>
            <c:ext xmlns:c16="http://schemas.microsoft.com/office/drawing/2014/chart" uri="{C3380CC4-5D6E-409C-BE32-E72D297353CC}">
              <c16:uniqueId val="{00000008-796B-421C-B805-99B4FE8B8F5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5.19</c:v>
                </c:pt>
                <c:pt idx="2">
                  <c:v>#N/A</c:v>
                </c:pt>
                <c:pt idx="3">
                  <c:v>6.28</c:v>
                </c:pt>
                <c:pt idx="4">
                  <c:v>#N/A</c:v>
                </c:pt>
                <c:pt idx="5">
                  <c:v>7.64</c:v>
                </c:pt>
                <c:pt idx="6">
                  <c:v>#N/A</c:v>
                </c:pt>
                <c:pt idx="7">
                  <c:v>9.92</c:v>
                </c:pt>
                <c:pt idx="8">
                  <c:v>#N/A</c:v>
                </c:pt>
                <c:pt idx="9">
                  <c:v>11.56</c:v>
                </c:pt>
              </c:numCache>
            </c:numRef>
          </c:val>
          <c:extLst>
            <c:ext xmlns:c16="http://schemas.microsoft.com/office/drawing/2014/chart" uri="{C3380CC4-5D6E-409C-BE32-E72D297353CC}">
              <c16:uniqueId val="{00000009-796B-421C-B805-99B4FE8B8F5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802</c:v>
                </c:pt>
                <c:pt idx="5">
                  <c:v>826</c:v>
                </c:pt>
                <c:pt idx="8">
                  <c:v>772</c:v>
                </c:pt>
                <c:pt idx="11">
                  <c:v>738</c:v>
                </c:pt>
                <c:pt idx="14">
                  <c:v>699</c:v>
                </c:pt>
              </c:numCache>
            </c:numRef>
          </c:val>
          <c:extLst>
            <c:ext xmlns:c16="http://schemas.microsoft.com/office/drawing/2014/chart" uri="{C3380CC4-5D6E-409C-BE32-E72D297353CC}">
              <c16:uniqueId val="{00000000-7C57-469C-AF98-BC6882B1FF0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C57-469C-AF98-BC6882B1FF0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26</c:v>
                </c:pt>
                <c:pt idx="3">
                  <c:v>25</c:v>
                </c:pt>
                <c:pt idx="6">
                  <c:v>27</c:v>
                </c:pt>
                <c:pt idx="9">
                  <c:v>28</c:v>
                </c:pt>
                <c:pt idx="12">
                  <c:v>32</c:v>
                </c:pt>
              </c:numCache>
            </c:numRef>
          </c:val>
          <c:extLst>
            <c:ext xmlns:c16="http://schemas.microsoft.com/office/drawing/2014/chart" uri="{C3380CC4-5D6E-409C-BE32-E72D297353CC}">
              <c16:uniqueId val="{00000002-7C57-469C-AF98-BC6882B1FF0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15</c:v>
                </c:pt>
                <c:pt idx="3">
                  <c:v>15</c:v>
                </c:pt>
                <c:pt idx="6">
                  <c:v>15</c:v>
                </c:pt>
                <c:pt idx="9">
                  <c:v>15</c:v>
                </c:pt>
                <c:pt idx="12">
                  <c:v>15</c:v>
                </c:pt>
              </c:numCache>
            </c:numRef>
          </c:val>
          <c:extLst>
            <c:ext xmlns:c16="http://schemas.microsoft.com/office/drawing/2014/chart" uri="{C3380CC4-5D6E-409C-BE32-E72D297353CC}">
              <c16:uniqueId val="{00000003-7C57-469C-AF98-BC6882B1FF0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322</c:v>
                </c:pt>
                <c:pt idx="3">
                  <c:v>363</c:v>
                </c:pt>
                <c:pt idx="6">
                  <c:v>373</c:v>
                </c:pt>
                <c:pt idx="9">
                  <c:v>404</c:v>
                </c:pt>
                <c:pt idx="12">
                  <c:v>406</c:v>
                </c:pt>
              </c:numCache>
            </c:numRef>
          </c:val>
          <c:extLst>
            <c:ext xmlns:c16="http://schemas.microsoft.com/office/drawing/2014/chart" uri="{C3380CC4-5D6E-409C-BE32-E72D297353CC}">
              <c16:uniqueId val="{00000004-7C57-469C-AF98-BC6882B1FF0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C57-469C-AF98-BC6882B1FF0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C57-469C-AF98-BC6882B1FF0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1103</c:v>
                </c:pt>
                <c:pt idx="3">
                  <c:v>1091</c:v>
                </c:pt>
                <c:pt idx="6">
                  <c:v>986</c:v>
                </c:pt>
                <c:pt idx="9">
                  <c:v>919</c:v>
                </c:pt>
                <c:pt idx="12">
                  <c:v>859</c:v>
                </c:pt>
              </c:numCache>
            </c:numRef>
          </c:val>
          <c:extLst>
            <c:ext xmlns:c16="http://schemas.microsoft.com/office/drawing/2014/chart" uri="{C3380CC4-5D6E-409C-BE32-E72D297353CC}">
              <c16:uniqueId val="{00000007-7C57-469C-AF98-BC6882B1FF0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664</c:v>
                </c:pt>
                <c:pt idx="2">
                  <c:v>#N/A</c:v>
                </c:pt>
                <c:pt idx="3">
                  <c:v>#N/A</c:v>
                </c:pt>
                <c:pt idx="4">
                  <c:v>668</c:v>
                </c:pt>
                <c:pt idx="5">
                  <c:v>#N/A</c:v>
                </c:pt>
                <c:pt idx="6">
                  <c:v>#N/A</c:v>
                </c:pt>
                <c:pt idx="7">
                  <c:v>629</c:v>
                </c:pt>
                <c:pt idx="8">
                  <c:v>#N/A</c:v>
                </c:pt>
                <c:pt idx="9">
                  <c:v>#N/A</c:v>
                </c:pt>
                <c:pt idx="10">
                  <c:v>628</c:v>
                </c:pt>
                <c:pt idx="11">
                  <c:v>#N/A</c:v>
                </c:pt>
                <c:pt idx="12">
                  <c:v>#N/A</c:v>
                </c:pt>
                <c:pt idx="13">
                  <c:v>613</c:v>
                </c:pt>
                <c:pt idx="14">
                  <c:v>#N/A</c:v>
                </c:pt>
              </c:numCache>
            </c:numRef>
          </c:val>
          <c:smooth val="0"/>
          <c:extLst>
            <c:ext xmlns:c16="http://schemas.microsoft.com/office/drawing/2014/chart" uri="{C3380CC4-5D6E-409C-BE32-E72D297353CC}">
              <c16:uniqueId val="{00000008-7C57-469C-AF98-BC6882B1FF0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9501</c:v>
                </c:pt>
                <c:pt idx="5">
                  <c:v>9173</c:v>
                </c:pt>
                <c:pt idx="8">
                  <c:v>8900</c:v>
                </c:pt>
                <c:pt idx="11">
                  <c:v>8738</c:v>
                </c:pt>
                <c:pt idx="14">
                  <c:v>8601</c:v>
                </c:pt>
              </c:numCache>
            </c:numRef>
          </c:val>
          <c:extLst>
            <c:ext xmlns:c16="http://schemas.microsoft.com/office/drawing/2014/chart" uri="{C3380CC4-5D6E-409C-BE32-E72D297353CC}">
              <c16:uniqueId val="{00000000-E71D-44F9-A97B-4D231A51DF4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71D-44F9-A97B-4D231A51DF4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3767</c:v>
                </c:pt>
                <c:pt idx="5">
                  <c:v>3744</c:v>
                </c:pt>
                <c:pt idx="8">
                  <c:v>3741</c:v>
                </c:pt>
                <c:pt idx="11">
                  <c:v>3740</c:v>
                </c:pt>
                <c:pt idx="14">
                  <c:v>3801</c:v>
                </c:pt>
              </c:numCache>
            </c:numRef>
          </c:val>
          <c:extLst>
            <c:ext xmlns:c16="http://schemas.microsoft.com/office/drawing/2014/chart" uri="{C3380CC4-5D6E-409C-BE32-E72D297353CC}">
              <c16:uniqueId val="{00000002-E71D-44F9-A97B-4D231A51DF4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71D-44F9-A97B-4D231A51DF4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71D-44F9-A97B-4D231A51DF4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71D-44F9-A97B-4D231A51DF4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1555</c:v>
                </c:pt>
                <c:pt idx="3">
                  <c:v>1507</c:v>
                </c:pt>
                <c:pt idx="6">
                  <c:v>1435</c:v>
                </c:pt>
                <c:pt idx="9">
                  <c:v>1376</c:v>
                </c:pt>
                <c:pt idx="12">
                  <c:v>1337</c:v>
                </c:pt>
              </c:numCache>
            </c:numRef>
          </c:val>
          <c:extLst>
            <c:ext xmlns:c16="http://schemas.microsoft.com/office/drawing/2014/chart" uri="{C3380CC4-5D6E-409C-BE32-E72D297353CC}">
              <c16:uniqueId val="{00000006-E71D-44F9-A97B-4D231A51DF4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253</c:v>
                </c:pt>
                <c:pt idx="3">
                  <c:v>228</c:v>
                </c:pt>
                <c:pt idx="6">
                  <c:v>205</c:v>
                </c:pt>
                <c:pt idx="9">
                  <c:v>218</c:v>
                </c:pt>
                <c:pt idx="12">
                  <c:v>212</c:v>
                </c:pt>
              </c:numCache>
            </c:numRef>
          </c:val>
          <c:extLst>
            <c:ext xmlns:c16="http://schemas.microsoft.com/office/drawing/2014/chart" uri="{C3380CC4-5D6E-409C-BE32-E72D297353CC}">
              <c16:uniqueId val="{00000007-E71D-44F9-A97B-4D231A51DF4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4598</c:v>
                </c:pt>
                <c:pt idx="3">
                  <c:v>4517</c:v>
                </c:pt>
                <c:pt idx="6">
                  <c:v>4419</c:v>
                </c:pt>
                <c:pt idx="9">
                  <c:v>4212</c:v>
                </c:pt>
                <c:pt idx="12">
                  <c:v>3774</c:v>
                </c:pt>
              </c:numCache>
            </c:numRef>
          </c:val>
          <c:extLst>
            <c:ext xmlns:c16="http://schemas.microsoft.com/office/drawing/2014/chart" uri="{C3380CC4-5D6E-409C-BE32-E72D297353CC}">
              <c16:uniqueId val="{00000008-E71D-44F9-A97B-4D231A51DF4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39</c:v>
                </c:pt>
                <c:pt idx="3">
                  <c:v>35</c:v>
                </c:pt>
                <c:pt idx="6">
                  <c:v>31</c:v>
                </c:pt>
                <c:pt idx="9">
                  <c:v>27</c:v>
                </c:pt>
                <c:pt idx="12">
                  <c:v>23</c:v>
                </c:pt>
              </c:numCache>
            </c:numRef>
          </c:val>
          <c:extLst>
            <c:ext xmlns:c16="http://schemas.microsoft.com/office/drawing/2014/chart" uri="{C3380CC4-5D6E-409C-BE32-E72D297353CC}">
              <c16:uniqueId val="{00000009-E71D-44F9-A97B-4D231A51DF4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8179</c:v>
                </c:pt>
                <c:pt idx="3">
                  <c:v>7655</c:v>
                </c:pt>
                <c:pt idx="6">
                  <c:v>7407</c:v>
                </c:pt>
                <c:pt idx="9">
                  <c:v>7066</c:v>
                </c:pt>
                <c:pt idx="12">
                  <c:v>7024</c:v>
                </c:pt>
              </c:numCache>
            </c:numRef>
          </c:val>
          <c:extLst>
            <c:ext xmlns:c16="http://schemas.microsoft.com/office/drawing/2014/chart" uri="{C3380CC4-5D6E-409C-BE32-E72D297353CC}">
              <c16:uniqueId val="{0000000A-E71D-44F9-A97B-4D231A51DF4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1356</c:v>
                </c:pt>
                <c:pt idx="2">
                  <c:v>#N/A</c:v>
                </c:pt>
                <c:pt idx="3">
                  <c:v>#N/A</c:v>
                </c:pt>
                <c:pt idx="4">
                  <c:v>1025</c:v>
                </c:pt>
                <c:pt idx="5">
                  <c:v>#N/A</c:v>
                </c:pt>
                <c:pt idx="6">
                  <c:v>#N/A</c:v>
                </c:pt>
                <c:pt idx="7">
                  <c:v>857</c:v>
                </c:pt>
                <c:pt idx="8">
                  <c:v>#N/A</c:v>
                </c:pt>
                <c:pt idx="9">
                  <c:v>#N/A</c:v>
                </c:pt>
                <c:pt idx="10">
                  <c:v>420</c:v>
                </c:pt>
                <c:pt idx="11">
                  <c:v>#N/A</c:v>
                </c:pt>
                <c:pt idx="12">
                  <c:v>#N/A</c:v>
                </c:pt>
                <c:pt idx="13">
                  <c:v>0</c:v>
                </c:pt>
                <c:pt idx="14">
                  <c:v>#N/A</c:v>
                </c:pt>
              </c:numCache>
            </c:numRef>
          </c:val>
          <c:smooth val="0"/>
          <c:extLst>
            <c:ext xmlns:c16="http://schemas.microsoft.com/office/drawing/2014/chart" uri="{C3380CC4-5D6E-409C-BE32-E72D297353CC}">
              <c16:uniqueId val="{0000000B-E71D-44F9-A97B-4D231A51DF4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2155</c:v>
                </c:pt>
                <c:pt idx="1">
                  <c:v>2074</c:v>
                </c:pt>
                <c:pt idx="2">
                  <c:v>2112</c:v>
                </c:pt>
              </c:numCache>
            </c:numRef>
          </c:val>
          <c:extLst>
            <c:ext xmlns:c16="http://schemas.microsoft.com/office/drawing/2014/chart" uri="{C3380CC4-5D6E-409C-BE32-E72D297353CC}">
              <c16:uniqueId val="{00000000-AB38-4630-B89E-6EEB706AC1E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361</c:v>
                </c:pt>
                <c:pt idx="1">
                  <c:v>355</c:v>
                </c:pt>
                <c:pt idx="2">
                  <c:v>351</c:v>
                </c:pt>
              </c:numCache>
            </c:numRef>
          </c:val>
          <c:extLst>
            <c:ext xmlns:c16="http://schemas.microsoft.com/office/drawing/2014/chart" uri="{C3380CC4-5D6E-409C-BE32-E72D297353CC}">
              <c16:uniqueId val="{00000001-AB38-4630-B89E-6EEB706AC1E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679</c:v>
                </c:pt>
                <c:pt idx="1">
                  <c:v>774</c:v>
                </c:pt>
                <c:pt idx="2">
                  <c:v>813</c:v>
                </c:pt>
              </c:numCache>
            </c:numRef>
          </c:val>
          <c:extLst>
            <c:ext xmlns:c16="http://schemas.microsoft.com/office/drawing/2014/chart" uri="{C3380CC4-5D6E-409C-BE32-E72D297353CC}">
              <c16:uniqueId val="{00000002-AB38-4630-B89E-6EEB706AC1E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{4A674123-7F2B-4F15-9973-67AE19FE91D0}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A0C2-4172-9B11-AA0D68A4DAC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{EF79AC33-46DE-46B3-9CC5-6BFFE7AEBD23}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0C2-4172-9B11-AA0D68A4DAC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{8F4CB0DD-B6D9-44DE-8C2E-38363A4D65F2}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0C2-4172-9B11-AA0D68A4DAC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{A421DE51-6FEE-448A-A59B-3E3F4AD808D8}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0C2-4172-9B11-AA0D68A4DAC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{3859B3D1-F06F-4282-ABA1-F191954495D6}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0C2-4172-9B11-AA0D68A4DAC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{6CF6AE1D-DAC5-44FC-8AF4-5B62BDC1F69E}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A0C2-4172-9B11-AA0D68A4DAC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{C0351ECA-B97D-4521-B0F3-A0D3626F6FAB}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A0C2-4172-9B11-AA0D68A4DAC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{4FA583AF-6276-45F5-876D-C6ECF19A3765}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A0C2-4172-9B11-AA0D68A4DAC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{7247BD1C-DCA8-4453-937E-CF9F82619911}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A0C2-4172-9B11-AA0D68A4DAC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51.6</c:v>
                </c:pt>
                <c:pt idx="8">
                  <c:v>34.700000000000003</c:v>
                </c:pt>
                <c:pt idx="16">
                  <c:v>55.2</c:v>
                </c:pt>
                <c:pt idx="24">
                  <c:v>56.7</c:v>
                </c:pt>
                <c:pt idx="32">
                  <c:v>57.9</c:v>
                </c:pt>
              </c:numCache>
            </c:numRef>
          </c:xVal>
          <c:yVal>
            <c:numRef>
              <c:f>公会計指標分析・財政指標組合せ分析表!$BP$51:$DC$51</c:f>
              <c:numCache>
                <c:formatCode>#,##0.0;"▲ "#,##0.0</c:formatCode>
                <c:ptCount val="40"/>
                <c:pt idx="0">
                  <c:v>30.9</c:v>
                </c:pt>
                <c:pt idx="8">
                  <c:v>22.9</c:v>
                </c:pt>
                <c:pt idx="16">
                  <c:v>19.399999999999999</c:v>
                </c:pt>
                <c:pt idx="24">
                  <c:v>9.4</c:v>
                </c:pt>
              </c:numCache>
            </c:numRef>
          </c:yVal>
          <c:smooth val="0"/>
          <c:extLst>
            <c:ext xmlns:c16="http://schemas.microsoft.com/office/drawing/2014/chart" uri="{C3380CC4-5D6E-409C-BE32-E72D297353CC}">
              <c16:uniqueId val="{00000009-A0C2-4172-9B11-AA0D68A4DAC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{B29656FC-303E-4312-99F3-20BA1591CC5E}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A0C2-4172-9B11-AA0D68A4DAC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{3BAA16E4-7452-4137-8BDD-456F5A69ACA8}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0C2-4172-9B11-AA0D68A4DAC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{BE8C4D4B-4212-4760-8A37-10CDE0072816}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0C2-4172-9B11-AA0D68A4DAC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{ABFF9055-8C24-4A21-AFF2-E092186A5CCC}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0C2-4172-9B11-AA0D68A4DAC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{4E26273A-DD36-433F-840A-00429525766E}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0C2-4172-9B11-AA0D68A4DAC8}"/>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{057350A4-7484-4F1D-9C6B-93BB57AB83C2}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A0C2-4172-9B11-AA0D68A4DAC8}"/>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{C2F1C6BC-7A53-4162-93CC-51AB2C1AF659}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A0C2-4172-9B11-AA0D68A4DAC8}"/>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{9CF1611E-7CCB-4B9E-A4AA-7459EC09CF28}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A0C2-4172-9B11-AA0D68A4DAC8}"/>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{AF61DC10-4199-403B-A505-1346FE291E3C}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A0C2-4172-9B11-AA0D68A4DAC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62.6</c:v>
                </c:pt>
                <c:pt idx="8">
                  <c:v>63.5</c:v>
                </c:pt>
                <c:pt idx="16">
                  <c:v>65.3</c:v>
                </c:pt>
                <c:pt idx="24">
                  <c:v>65.7</c:v>
                </c:pt>
                <c:pt idx="32">
                  <c:v>65.3</c:v>
                </c:pt>
              </c:numCache>
            </c:numRef>
          </c:xVal>
          <c:yVal>
            <c:numRef>
              <c:f>公会計指標分析・財政指標組合せ分析表!$BP$55:$DC$55</c:f>
              <c:numCache>
                <c:formatCode>#,##0.0;"▲ "#,##0.0</c:formatCode>
                <c:ptCount val="40"/>
                <c:pt idx="0">
                  <c:v>44.9</c:v>
                </c:pt>
                <c:pt idx="8">
                  <c:v>40.799999999999997</c:v>
                </c:pt>
                <c:pt idx="16">
                  <c:v>38.5</c:v>
                </c:pt>
                <c:pt idx="24">
                  <c:v>35.5</c:v>
                </c:pt>
                <c:pt idx="32">
                  <c:v>13.5</c:v>
                </c:pt>
              </c:numCache>
            </c:numRef>
          </c:yVal>
          <c:smooth val="0"/>
          <c:extLst>
            <c:ext xmlns:c16="http://schemas.microsoft.com/office/drawing/2014/chart" uri="{C3380CC4-5D6E-409C-BE32-E72D297353CC}">
              <c16:uniqueId val="{00000013-A0C2-4172-9B11-AA0D68A4DAC8}"/>
            </c:ext>
          </c:extLst>
        </c:ser>
        <c:dLbls>
          <c:showLegendKey val="0"/>
          <c:showVal val="1"/>
          <c:showCatName val="0"/>
          <c:showSerName val="0"/>
          <c:showPercent val="0"/>
          <c:showBubbleSize val="0"/>
        </c:dLbls>
        <c:axId val="46179840"/>
        <c:axId val="46181760"/>
      </c:scatterChart>
      <c:valAx>
        <c:axId val="46179840"/>
        <c:scaling>
          <c:orientation val="maxMin"/>
          <c:max val="70"/>
          <c:min val="3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{13CA221D-8004-49DA-87A8-F70394943919}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F1D-4A02-AE63-81D88478A47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{18A468E0-B74F-4EE6-8FE0-7D25FAB72220}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F1D-4A02-AE63-81D88478A47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{8E2E29F9-F996-4AD6-98B3-D9EA5679B218}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F1D-4A02-AE63-81D88478A47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{8731BEC3-D598-4E1B-85B6-0DD7618E02F9}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F1D-4A02-AE63-81D88478A47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{38977C83-A98D-4B42-B3AD-FB46792D30AB}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F1D-4A02-AE63-81D88478A479}"/>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{8E83C042-EBDD-44DF-90F3-C1F0937F27E7}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F1D-4A02-AE63-81D88478A479}"/>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{042AC4DA-7A5E-4AF8-8C76-E57E574EA9E7}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F1D-4A02-AE63-81D88478A479}"/>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{40D068FE-ADCA-434B-86B8-8497BABC8175}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F1D-4A02-AE63-81D88478A479}"/>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{34565D68-0D04-493A-BAFA-17CF38862A26}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F1D-4A02-AE63-81D88478A47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c:v>
                </c:pt>
                <c:pt idx="8">
                  <c:v>15.4</c:v>
                </c:pt>
                <c:pt idx="16">
                  <c:v>14.7</c:v>
                </c:pt>
                <c:pt idx="24">
                  <c:v>14.4</c:v>
                </c:pt>
                <c:pt idx="32">
                  <c:v>13.8</c:v>
                </c:pt>
              </c:numCache>
            </c:numRef>
          </c:xVal>
          <c:yVal>
            <c:numRef>
              <c:f>公会計指標分析・財政指標組合せ分析表!$BP$73:$DC$73</c:f>
              <c:numCache>
                <c:formatCode>#,##0.0;"▲ "#,##0.0</c:formatCode>
                <c:ptCount val="40"/>
                <c:pt idx="0">
                  <c:v>30.9</c:v>
                </c:pt>
                <c:pt idx="8">
                  <c:v>22.9</c:v>
                </c:pt>
                <c:pt idx="16">
                  <c:v>19.399999999999999</c:v>
                </c:pt>
                <c:pt idx="24">
                  <c:v>9.4</c:v>
                </c:pt>
              </c:numCache>
            </c:numRef>
          </c:yVal>
          <c:smooth val="0"/>
          <c:extLst>
            <c:ext xmlns:c16="http://schemas.microsoft.com/office/drawing/2014/chart" uri="{C3380CC4-5D6E-409C-BE32-E72D297353CC}">
              <c16:uniqueId val="{00000009-7F1D-4A02-AE63-81D88478A47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{41C21457-D649-4002-A2B4-BAD5220855AF}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F1D-4A02-AE63-81D88478A47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{7FFEE9BA-8991-4D04-A8D0-DAE4F483F9E9}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F1D-4A02-AE63-81D88478A47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{94C050A8-98AD-42D9-B96F-D93D22A3DAD3}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F1D-4A02-AE63-81D88478A47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{7EBA8A88-4213-4911-A35B-60AB8C6E95F6}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F1D-4A02-AE63-81D88478A47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{35E94311-026E-486B-A4F5-26C9BBD1A524}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F1D-4A02-AE63-81D88478A479}"/>
                </c:ext>
              </c:extLst>
            </c:dLbl>
            <c:dLbl>
              <c:idx val="8"/>
              <c:layout>
                <c:manualLayout>
                  <c:x val="0"/>
                  <c:y val="1.0005774340420314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{937D82F9-F7BF-4C9A-ADB1-D1AE6F28B83F}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F1D-4A02-AE63-81D88478A479}"/>
                </c:ext>
              </c:extLst>
            </c:dLbl>
            <c:dLbl>
              <c:idx val="16"/>
              <c:layout>
                <c:manualLayout>
                  <c:x val="0"/>
                  <c:y val="-1.0005774340420314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{A93894CB-4154-4462-8837-AE99F9A1FF39}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F1D-4A02-AE63-81D88478A479}"/>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{A8128E53-C56F-4A44-8B8F-33B08C0045A9}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F1D-4A02-AE63-81D88478A479}"/>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{FB852D82-7746-4C2B-9E17-843737D5F812}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F1D-4A02-AE63-81D88478A47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8.9</c:v>
                </c:pt>
                <c:pt idx="24">
                  <c:v>8.8000000000000007</c:v>
                </c:pt>
                <c:pt idx="32">
                  <c:v>8.3000000000000007</c:v>
                </c:pt>
              </c:numCache>
            </c:numRef>
          </c:xVal>
          <c:yVal>
            <c:numRef>
              <c:f>公会計指標分析・財政指標組合せ分析表!$BP$77:$DC$77</c:f>
              <c:numCache>
                <c:formatCode>#,##0.0;"▲ "#,##0.0</c:formatCode>
                <c:ptCount val="40"/>
                <c:pt idx="0">
                  <c:v>44.9</c:v>
                </c:pt>
                <c:pt idx="8">
                  <c:v>40.799999999999997</c:v>
                </c:pt>
                <c:pt idx="16">
                  <c:v>38.5</c:v>
                </c:pt>
                <c:pt idx="24">
                  <c:v>35.5</c:v>
                </c:pt>
                <c:pt idx="32">
                  <c:v>13.5</c:v>
                </c:pt>
              </c:numCache>
            </c:numRef>
          </c:yVal>
          <c:smooth val="0"/>
          <c:extLst>
            <c:ext xmlns:c16="http://schemas.microsoft.com/office/drawing/2014/chart" uri="{C3380CC4-5D6E-409C-BE32-E72D297353CC}">
              <c16:uniqueId val="{00000013-7F1D-4A02-AE63-81D88478A479}"/>
            </c:ext>
          </c:extLst>
        </c:ser>
        <c:dLbls>
          <c:showLegendKey val="0"/>
          <c:showVal val="1"/>
          <c:showCatName val="0"/>
          <c:showSerName val="0"/>
          <c:showPercent val="0"/>
          <c:showBubbleSize val="0"/>
        </c:dLbls>
        <c:axId val="84219776"/>
        <c:axId val="84234240"/>
      </c:scatterChart>
      <c:valAx>
        <c:axId val="84219776"/>
        <c:scaling>
          <c:orientation val="maxMin"/>
          <c:max val="17"/>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岩手県金ケ崎町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元利償還金は年々減少しているが、起債抑制により算入公債費等も同様に減少しているため、分子全体としては、同水準の額で推移している。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公営企業債の元利償還金に対する繰入金については、増加傾向が続いている。公営企業債については、診療所の医療機器更新や下水道施設整備により、今後も継続した起債発行が見込まれていることから、計画的な借入により健全な行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岩手県金ケ崎町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分子構造の大部分を占めている一般会計等に係る地方債残高及び公営企業債等繰入見込額については、年々減少傾向にある。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今後も引き続き地方債元金償還額を下回る起債発行額となるよう抑制しながら地方債残高の圧縮に努める。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岩手県金ケ崎町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財政調整基金の積立による増額、ふるさと納税の拡大に伴うふるさと応援寄附基金の増額により、基金全体としては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72,332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千円の増額となった。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税収変動等不測の事態に備えて財政調整基金の残高確保に努める一方、基金の使途の明確化を図るために新たな特定目的基金の設置、また、個々の特定基金への積立を予定している。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・公共施設維持整備基金：建築物等公共施設の適正な維持整備。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・すこやか子ども基金：子育て支援事業推進。</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・ふるさと応援寄付基金：寄附金の適正な管理運用と、これを財源としたまちづくり事業の実施による個性豊かな活力あるふるさとづくりの推進。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・福祉対策基金：総合的な福祉対策の実施。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・肉用牛貸付事業基金：畜産経営者に対して肉用繁殖牛及び肥育素牛（以下「肉用牛」という。）の貸付を行うことにより、肉用牛の安定生産、</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転作により生ずる粗飼料の有効利用、黒毛和種の地域内一貫生産の推進による畜産振興を図る。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ふるさと納税の増加に伴う基金積立金の増加。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公共施設維持整備基金については、施設の老朽化に伴う維持・修繕に備えて、基金残高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億円の確保を目途に計画的に積み立てを行う。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当初予算の財源不足による取り崩しの他、新型コロナウイルス感染症対策や除雪対策等により年間で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1,289,481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千円を取り崩したが、決算剰余金等により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1,327,674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千円の積立を行った結果、全体として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38,193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千円の増額となった。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今後も財源不足に伴う取り崩しが続くことが見込まれるが、計画的に積み立てを行うことにより、税収変動等不測の事態に備えて残高を確保するように努める。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年度の診療所建設費用に係る起債の償還のため、減債基金を取り崩したことで減額となったもの。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診療所建設に伴う元金償還が始まったため、今後の償還に向け、計画的に積立を行う。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岩手県金ケ崎町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15,561
15,397
179.76
12,482,266
11,935,854
405,382
5,374,739
7,023,676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有形固定資産減価償却率は類似団体より低い水準にある。それぞれの公共施設等について個別施設計画を策定中であり、今後は、当該計画に基づき施設の維持管理を進めていく。</a:t>
          </a: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30</xdr:row>
      <xdr:rowOff>6441</xdr:rowOff>
    </xdr:from>
    <xdr:to>
      <xdr:col>23</xdr:col>
      <xdr:colOff>85090</xdr:colOff>
      <xdr:row>35</xdr:row>
      <xdr:rowOff>18959</xdr:rowOff>
    </xdr:to>
    <xdr:cxnSp macro="">
      <xdr:nvCxnSpPr>
        <xdr:cNvPr id="69" name="直線コネクタ 68"/>
        <xdr:cNvCxnSpPr/>
      </xdr:nvCxnSpPr>
      <xdr:spPr>
        <a:xfrm flipV="1">
          <a:off x="4206240" y="5790021"/>
          <a:ext cx="1270" cy="850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70" name="有形固定資産減価償却率最小値テキスト"/>
        <xdr:cNvSpPr txBox="1"/>
      </xdr:nvSpPr>
      <xdr:spPr>
        <a:xfrm>
          <a:off x="4258945" y="6644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71" name="直線コネクタ 70"/>
        <xdr:cNvCxnSpPr/>
      </xdr:nvCxnSpPr>
      <xdr:spPr>
        <a:xfrm>
          <a:off x="4119245" y="6640739"/>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124568</xdr:rowOff>
    </xdr:from>
    <xdr:ext cx="405111" cy="259045"/>
    <xdr:sp macro="" textlink="">
      <xdr:nvSpPr>
        <xdr:cNvPr id="72" name="有形固定資産減価償却率最大値テキスト"/>
        <xdr:cNvSpPr txBox="1"/>
      </xdr:nvSpPr>
      <xdr:spPr>
        <a:xfrm>
          <a:off x="4258945" y="5572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30</xdr:row>
      <xdr:rowOff>6441</xdr:rowOff>
    </xdr:from>
    <xdr:to>
      <xdr:col>23</xdr:col>
      <xdr:colOff>174625</xdr:colOff>
      <xdr:row>30</xdr:row>
      <xdr:rowOff>6441</xdr:rowOff>
    </xdr:to>
    <xdr:cxnSp macro="">
      <xdr:nvCxnSpPr>
        <xdr:cNvPr id="73" name="直線コネクタ 72"/>
        <xdr:cNvCxnSpPr/>
      </xdr:nvCxnSpPr>
      <xdr:spPr>
        <a:xfrm>
          <a:off x="4119245" y="579002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19883</xdr:rowOff>
    </xdr:from>
    <xdr:ext cx="405111" cy="259045"/>
    <xdr:sp macro="" textlink="">
      <xdr:nvSpPr>
        <xdr:cNvPr id="74" name="有形固定資産減価償却率平均値テキスト"/>
        <xdr:cNvSpPr txBox="1"/>
      </xdr:nvSpPr>
      <xdr:spPr>
        <a:xfrm>
          <a:off x="4258945" y="6138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41456</xdr:rowOff>
    </xdr:from>
    <xdr:to>
      <xdr:col>23</xdr:col>
      <xdr:colOff>136525</xdr:colOff>
      <xdr:row>32</xdr:row>
      <xdr:rowOff>143056</xdr:rowOff>
    </xdr:to>
    <xdr:sp macro="" textlink="">
      <xdr:nvSpPr>
        <xdr:cNvPr id="75" name="フローチャート: 判断 74"/>
        <xdr:cNvSpPr/>
      </xdr:nvSpPr>
      <xdr:spPr>
        <a:xfrm>
          <a:off x="4157345" y="616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53794</xdr:rowOff>
    </xdr:from>
    <xdr:to>
      <xdr:col>19</xdr:col>
      <xdr:colOff>187325</xdr:colOff>
      <xdr:row>32</xdr:row>
      <xdr:rowOff>155394</xdr:rowOff>
    </xdr:to>
    <xdr:sp macro="" textlink="">
      <xdr:nvSpPr>
        <xdr:cNvPr id="76" name="フローチャート: 判断 75"/>
        <xdr:cNvSpPr/>
      </xdr:nvSpPr>
      <xdr:spPr>
        <a:xfrm>
          <a:off x="3537585" y="61726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41456</xdr:rowOff>
    </xdr:from>
    <xdr:to>
      <xdr:col>15</xdr:col>
      <xdr:colOff>187325</xdr:colOff>
      <xdr:row>32</xdr:row>
      <xdr:rowOff>143056</xdr:rowOff>
    </xdr:to>
    <xdr:sp macro="" textlink="">
      <xdr:nvSpPr>
        <xdr:cNvPr id="77" name="フローチャート: 判断 76"/>
        <xdr:cNvSpPr/>
      </xdr:nvSpPr>
      <xdr:spPr>
        <a:xfrm>
          <a:off x="2867025" y="61603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157389</xdr:rowOff>
    </xdr:from>
    <xdr:to>
      <xdr:col>11</xdr:col>
      <xdr:colOff>187325</xdr:colOff>
      <xdr:row>32</xdr:row>
      <xdr:rowOff>87539</xdr:rowOff>
    </xdr:to>
    <xdr:sp macro="" textlink="">
      <xdr:nvSpPr>
        <xdr:cNvPr id="78" name="フローチャート: 判断 77"/>
        <xdr:cNvSpPr/>
      </xdr:nvSpPr>
      <xdr:spPr>
        <a:xfrm>
          <a:off x="2196465" y="61086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129631</xdr:rowOff>
    </xdr:from>
    <xdr:to>
      <xdr:col>7</xdr:col>
      <xdr:colOff>187325</xdr:colOff>
      <xdr:row>32</xdr:row>
      <xdr:rowOff>59781</xdr:rowOff>
    </xdr:to>
    <xdr:sp macro="" textlink="">
      <xdr:nvSpPr>
        <xdr:cNvPr id="79" name="フローチャート: 判断 78"/>
        <xdr:cNvSpPr/>
      </xdr:nvSpPr>
      <xdr:spPr>
        <a:xfrm>
          <a:off x="1525905" y="60808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156119</xdr:rowOff>
    </xdr:from>
    <xdr:to>
      <xdr:col>23</xdr:col>
      <xdr:colOff>136525</xdr:colOff>
      <xdr:row>31</xdr:row>
      <xdr:rowOff>86269</xdr:rowOff>
    </xdr:to>
    <xdr:sp macro="" textlink="">
      <xdr:nvSpPr>
        <xdr:cNvPr id="85" name="楕円 84"/>
        <xdr:cNvSpPr/>
      </xdr:nvSpPr>
      <xdr:spPr>
        <a:xfrm>
          <a:off x="4157345" y="59396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7546</xdr:rowOff>
    </xdr:from>
    <xdr:ext cx="405111" cy="259045"/>
    <xdr:sp macro="" textlink="">
      <xdr:nvSpPr>
        <xdr:cNvPr id="86" name="有形固定資産減価償却率該当値テキスト"/>
        <xdr:cNvSpPr txBox="1"/>
      </xdr:nvSpPr>
      <xdr:spPr>
        <a:xfrm>
          <a:off x="4258945" y="5791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119108</xdr:rowOff>
    </xdr:from>
    <xdr:to>
      <xdr:col>19</xdr:col>
      <xdr:colOff>187325</xdr:colOff>
      <xdr:row>31</xdr:row>
      <xdr:rowOff>49258</xdr:rowOff>
    </xdr:to>
    <xdr:sp macro="" textlink="">
      <xdr:nvSpPr>
        <xdr:cNvPr id="87" name="楕円 86"/>
        <xdr:cNvSpPr/>
      </xdr:nvSpPr>
      <xdr:spPr>
        <a:xfrm>
          <a:off x="3537585" y="59026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169908</xdr:rowOff>
    </xdr:from>
    <xdr:to>
      <xdr:col>23</xdr:col>
      <xdr:colOff>85725</xdr:colOff>
      <xdr:row>31</xdr:row>
      <xdr:rowOff>35469</xdr:rowOff>
    </xdr:to>
    <xdr:cxnSp macro="">
      <xdr:nvCxnSpPr>
        <xdr:cNvPr id="88" name="直線コネクタ 87"/>
        <xdr:cNvCxnSpPr/>
      </xdr:nvCxnSpPr>
      <xdr:spPr>
        <a:xfrm>
          <a:off x="3588385" y="5953488"/>
          <a:ext cx="619760" cy="3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72844</xdr:rowOff>
    </xdr:from>
    <xdr:to>
      <xdr:col>15</xdr:col>
      <xdr:colOff>187325</xdr:colOff>
      <xdr:row>31</xdr:row>
      <xdr:rowOff>2994</xdr:rowOff>
    </xdr:to>
    <xdr:sp macro="" textlink="">
      <xdr:nvSpPr>
        <xdr:cNvPr id="89" name="楕円 88"/>
        <xdr:cNvSpPr/>
      </xdr:nvSpPr>
      <xdr:spPr>
        <a:xfrm>
          <a:off x="2867025" y="58564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123644</xdr:rowOff>
    </xdr:from>
    <xdr:to>
      <xdr:col>19</xdr:col>
      <xdr:colOff>136525</xdr:colOff>
      <xdr:row>30</xdr:row>
      <xdr:rowOff>169908</xdr:rowOff>
    </xdr:to>
    <xdr:cxnSp macro="">
      <xdr:nvCxnSpPr>
        <xdr:cNvPr id="90" name="直線コネクタ 89"/>
        <xdr:cNvCxnSpPr/>
      </xdr:nvCxnSpPr>
      <xdr:spPr>
        <a:xfrm>
          <a:off x="2917825" y="5907224"/>
          <a:ext cx="67056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126365</xdr:rowOff>
    </xdr:from>
    <xdr:to>
      <xdr:col>11</xdr:col>
      <xdr:colOff>187325</xdr:colOff>
      <xdr:row>27</xdr:row>
      <xdr:rowOff>56515</xdr:rowOff>
    </xdr:to>
    <xdr:sp macro="" textlink="">
      <xdr:nvSpPr>
        <xdr:cNvPr id="91" name="楕円 90"/>
        <xdr:cNvSpPr/>
      </xdr:nvSpPr>
      <xdr:spPr>
        <a:xfrm>
          <a:off x="2196465" y="52393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5715</xdr:rowOff>
    </xdr:from>
    <xdr:to>
      <xdr:col>15</xdr:col>
      <xdr:colOff>136525</xdr:colOff>
      <xdr:row>30</xdr:row>
      <xdr:rowOff>123644</xdr:rowOff>
    </xdr:to>
    <xdr:cxnSp macro="">
      <xdr:nvCxnSpPr>
        <xdr:cNvPr id="92" name="直線コネクタ 91"/>
        <xdr:cNvCxnSpPr/>
      </xdr:nvCxnSpPr>
      <xdr:spPr>
        <a:xfrm>
          <a:off x="2247265" y="5286375"/>
          <a:ext cx="670560" cy="62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133259</xdr:rowOff>
    </xdr:from>
    <xdr:to>
      <xdr:col>7</xdr:col>
      <xdr:colOff>187325</xdr:colOff>
      <xdr:row>30</xdr:row>
      <xdr:rowOff>63409</xdr:rowOff>
    </xdr:to>
    <xdr:sp macro="" textlink="">
      <xdr:nvSpPr>
        <xdr:cNvPr id="93" name="楕円 92"/>
        <xdr:cNvSpPr/>
      </xdr:nvSpPr>
      <xdr:spPr>
        <a:xfrm>
          <a:off x="1525905" y="57491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5715</xdr:rowOff>
    </xdr:from>
    <xdr:to>
      <xdr:col>11</xdr:col>
      <xdr:colOff>136525</xdr:colOff>
      <xdr:row>30</xdr:row>
      <xdr:rowOff>12609</xdr:rowOff>
    </xdr:to>
    <xdr:cxnSp macro="">
      <xdr:nvCxnSpPr>
        <xdr:cNvPr id="94" name="直線コネクタ 93"/>
        <xdr:cNvCxnSpPr/>
      </xdr:nvCxnSpPr>
      <xdr:spPr>
        <a:xfrm flipV="1">
          <a:off x="1576705" y="5286375"/>
          <a:ext cx="670560" cy="50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146521</xdr:rowOff>
    </xdr:from>
    <xdr:ext cx="405111" cy="259045"/>
    <xdr:sp macro="" textlink="">
      <xdr:nvSpPr>
        <xdr:cNvPr id="95" name="n_1aveValue有形固定資産減価償却率"/>
        <xdr:cNvSpPr txBox="1"/>
      </xdr:nvSpPr>
      <xdr:spPr>
        <a:xfrm>
          <a:off x="3395989" y="6265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134183</xdr:rowOff>
    </xdr:from>
    <xdr:ext cx="405111" cy="259045"/>
    <xdr:sp macro="" textlink="">
      <xdr:nvSpPr>
        <xdr:cNvPr id="96" name="n_2aveValue有形固定資産減価償却率"/>
        <xdr:cNvSpPr txBox="1"/>
      </xdr:nvSpPr>
      <xdr:spPr>
        <a:xfrm>
          <a:off x="2738129" y="6253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78666</xdr:rowOff>
    </xdr:from>
    <xdr:ext cx="405111" cy="259045"/>
    <xdr:sp macro="" textlink="">
      <xdr:nvSpPr>
        <xdr:cNvPr id="97" name="n_3aveValue有形固定資産減価償却率"/>
        <xdr:cNvSpPr txBox="1"/>
      </xdr:nvSpPr>
      <xdr:spPr>
        <a:xfrm>
          <a:off x="2067569" y="6197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50908</xdr:rowOff>
    </xdr:from>
    <xdr:ext cx="405111" cy="259045"/>
    <xdr:sp macro="" textlink="">
      <xdr:nvSpPr>
        <xdr:cNvPr id="98" name="n_4aveValue有形固定資産減価償却率"/>
        <xdr:cNvSpPr txBox="1"/>
      </xdr:nvSpPr>
      <xdr:spPr>
        <a:xfrm>
          <a:off x="1397009" y="616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65785</xdr:rowOff>
    </xdr:from>
    <xdr:ext cx="405111" cy="259045"/>
    <xdr:sp macro="" textlink="">
      <xdr:nvSpPr>
        <xdr:cNvPr id="99" name="n_1mainValue有形固定資産減価償却率"/>
        <xdr:cNvSpPr txBox="1"/>
      </xdr:nvSpPr>
      <xdr:spPr>
        <a:xfrm>
          <a:off x="3395989" y="5681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19521</xdr:rowOff>
    </xdr:from>
    <xdr:ext cx="405111" cy="259045"/>
    <xdr:sp macro="" textlink="">
      <xdr:nvSpPr>
        <xdr:cNvPr id="100" name="n_2mainValue有形固定資産減価償却率"/>
        <xdr:cNvSpPr txBox="1"/>
      </xdr:nvSpPr>
      <xdr:spPr>
        <a:xfrm>
          <a:off x="2738129" y="5635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73042</xdr:rowOff>
    </xdr:from>
    <xdr:ext cx="405111" cy="259045"/>
    <xdr:sp macro="" textlink="">
      <xdr:nvSpPr>
        <xdr:cNvPr id="101" name="n_3mainValue有形固定資産減価償却率"/>
        <xdr:cNvSpPr txBox="1"/>
      </xdr:nvSpPr>
      <xdr:spPr>
        <a:xfrm>
          <a:off x="2067569" y="501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79936</xdr:rowOff>
    </xdr:from>
    <xdr:ext cx="405111" cy="259045"/>
    <xdr:sp macro="" textlink="">
      <xdr:nvSpPr>
        <xdr:cNvPr id="102" name="n_4mainValue有形固定資産減価償却率"/>
        <xdr:cNvSpPr txBox="1"/>
      </xdr:nvSpPr>
      <xdr:spPr>
        <a:xfrm>
          <a:off x="1397009" y="5528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地方債の発行を抑制し、プライマリーバランスの黒字を維持してきた結果、債務償還比率が低下傾向にあり、類似団体と比べて低い水準にある。今後もプライマリーバランスの黒字の維持に努める。</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0" name="テキスト ボックス 119"/>
        <xdr:cNvSpPr txBox="1"/>
      </xdr:nvSpPr>
      <xdr:spPr>
        <a:xfrm>
          <a:off x="9542936" y="65116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xdr:cNvSpPr txBox="1"/>
      </xdr:nvSpPr>
      <xdr:spPr>
        <a:xfrm>
          <a:off x="9645528" y="510663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112945</xdr:rowOff>
    </xdr:from>
    <xdr:to>
      <xdr:col>76</xdr:col>
      <xdr:colOff>21589</xdr:colOff>
      <xdr:row>34</xdr:row>
      <xdr:rowOff>160877</xdr:rowOff>
    </xdr:to>
    <xdr:cxnSp macro="">
      <xdr:nvCxnSpPr>
        <xdr:cNvPr id="131" name="直線コネクタ 130"/>
        <xdr:cNvCxnSpPr/>
      </xdr:nvCxnSpPr>
      <xdr:spPr>
        <a:xfrm flipV="1">
          <a:off x="13027660" y="5393605"/>
          <a:ext cx="1269" cy="1221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164704</xdr:rowOff>
    </xdr:from>
    <xdr:ext cx="469744" cy="259045"/>
    <xdr:sp macro="" textlink="">
      <xdr:nvSpPr>
        <xdr:cNvPr id="132" name="債務償還比率最小値テキスト"/>
        <xdr:cNvSpPr txBox="1"/>
      </xdr:nvSpPr>
      <xdr:spPr>
        <a:xfrm>
          <a:off x="13080365" y="66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160877</xdr:rowOff>
    </xdr:from>
    <xdr:to>
      <xdr:col>76</xdr:col>
      <xdr:colOff>111125</xdr:colOff>
      <xdr:row>34</xdr:row>
      <xdr:rowOff>160877</xdr:rowOff>
    </xdr:to>
    <xdr:cxnSp macro="">
      <xdr:nvCxnSpPr>
        <xdr:cNvPr id="133" name="直線コネクタ 132"/>
        <xdr:cNvCxnSpPr/>
      </xdr:nvCxnSpPr>
      <xdr:spPr>
        <a:xfrm>
          <a:off x="12963525" y="66150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59622</xdr:rowOff>
    </xdr:from>
    <xdr:ext cx="469744" cy="259045"/>
    <xdr:sp macro="" textlink="">
      <xdr:nvSpPr>
        <xdr:cNvPr id="134" name="債務償還比率最大値テキスト"/>
        <xdr:cNvSpPr txBox="1"/>
      </xdr:nvSpPr>
      <xdr:spPr>
        <a:xfrm>
          <a:off x="13080365" y="517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112945</xdr:rowOff>
    </xdr:from>
    <xdr:to>
      <xdr:col>76</xdr:col>
      <xdr:colOff>111125</xdr:colOff>
      <xdr:row>27</xdr:row>
      <xdr:rowOff>112945</xdr:rowOff>
    </xdr:to>
    <xdr:cxnSp macro="">
      <xdr:nvCxnSpPr>
        <xdr:cNvPr id="135" name="直線コネクタ 134"/>
        <xdr:cNvCxnSpPr/>
      </xdr:nvCxnSpPr>
      <xdr:spPr>
        <a:xfrm>
          <a:off x="12963525" y="53936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29280</xdr:rowOff>
    </xdr:from>
    <xdr:ext cx="469744" cy="259045"/>
    <xdr:sp macro="" textlink="">
      <xdr:nvSpPr>
        <xdr:cNvPr id="136" name="債務償還比率平均値テキスト"/>
        <xdr:cNvSpPr txBox="1"/>
      </xdr:nvSpPr>
      <xdr:spPr>
        <a:xfrm>
          <a:off x="13080365" y="59805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50853</xdr:rowOff>
    </xdr:from>
    <xdr:to>
      <xdr:col>76</xdr:col>
      <xdr:colOff>73025</xdr:colOff>
      <xdr:row>31</xdr:row>
      <xdr:rowOff>152453</xdr:rowOff>
    </xdr:to>
    <xdr:sp macro="" textlink="">
      <xdr:nvSpPr>
        <xdr:cNvPr id="137" name="フローチャート: 判断 136"/>
        <xdr:cNvSpPr/>
      </xdr:nvSpPr>
      <xdr:spPr>
        <a:xfrm>
          <a:off x="13001625" y="600207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167079</xdr:rowOff>
    </xdr:from>
    <xdr:to>
      <xdr:col>72</xdr:col>
      <xdr:colOff>123825</xdr:colOff>
      <xdr:row>32</xdr:row>
      <xdr:rowOff>97229</xdr:rowOff>
    </xdr:to>
    <xdr:sp macro="" textlink="">
      <xdr:nvSpPr>
        <xdr:cNvPr id="138" name="フローチャート: 判断 137"/>
        <xdr:cNvSpPr/>
      </xdr:nvSpPr>
      <xdr:spPr>
        <a:xfrm>
          <a:off x="12359005" y="61182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27654</xdr:rowOff>
    </xdr:from>
    <xdr:to>
      <xdr:col>68</xdr:col>
      <xdr:colOff>123825</xdr:colOff>
      <xdr:row>32</xdr:row>
      <xdr:rowOff>129254</xdr:rowOff>
    </xdr:to>
    <xdr:sp macro="" textlink="">
      <xdr:nvSpPr>
        <xdr:cNvPr id="139" name="フローチャート: 判断 138"/>
        <xdr:cNvSpPr/>
      </xdr:nvSpPr>
      <xdr:spPr>
        <a:xfrm>
          <a:off x="11688445" y="614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47445</xdr:rowOff>
    </xdr:from>
    <xdr:to>
      <xdr:col>64</xdr:col>
      <xdr:colOff>123825</xdr:colOff>
      <xdr:row>32</xdr:row>
      <xdr:rowOff>149045</xdr:rowOff>
    </xdr:to>
    <xdr:sp macro="" textlink="">
      <xdr:nvSpPr>
        <xdr:cNvPr id="140" name="フローチャート: 判断 139"/>
        <xdr:cNvSpPr/>
      </xdr:nvSpPr>
      <xdr:spPr>
        <a:xfrm>
          <a:off x="11017885" y="616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57880</xdr:rowOff>
    </xdr:from>
    <xdr:to>
      <xdr:col>60</xdr:col>
      <xdr:colOff>123825</xdr:colOff>
      <xdr:row>32</xdr:row>
      <xdr:rowOff>159480</xdr:rowOff>
    </xdr:to>
    <xdr:sp macro="" textlink="">
      <xdr:nvSpPr>
        <xdr:cNvPr id="141" name="フローチャート: 判断 140"/>
        <xdr:cNvSpPr/>
      </xdr:nvSpPr>
      <xdr:spPr>
        <a:xfrm>
          <a:off x="10347325" y="617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87545</xdr:rowOff>
    </xdr:from>
    <xdr:to>
      <xdr:col>76</xdr:col>
      <xdr:colOff>73025</xdr:colOff>
      <xdr:row>31</xdr:row>
      <xdr:rowOff>17695</xdr:rowOff>
    </xdr:to>
    <xdr:sp macro="" textlink="">
      <xdr:nvSpPr>
        <xdr:cNvPr id="147" name="楕円 146"/>
        <xdr:cNvSpPr/>
      </xdr:nvSpPr>
      <xdr:spPr>
        <a:xfrm>
          <a:off x="13001625" y="58711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110422</xdr:rowOff>
    </xdr:from>
    <xdr:ext cx="469744" cy="259045"/>
    <xdr:sp macro="" textlink="">
      <xdr:nvSpPr>
        <xdr:cNvPr id="148" name="債務償還比率該当値テキスト"/>
        <xdr:cNvSpPr txBox="1"/>
      </xdr:nvSpPr>
      <xdr:spPr>
        <a:xfrm>
          <a:off x="13080365" y="5726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125868</xdr:rowOff>
    </xdr:from>
    <xdr:to>
      <xdr:col>72</xdr:col>
      <xdr:colOff>123825</xdr:colOff>
      <xdr:row>31</xdr:row>
      <xdr:rowOff>56018</xdr:rowOff>
    </xdr:to>
    <xdr:sp macro="" textlink="">
      <xdr:nvSpPr>
        <xdr:cNvPr id="149" name="楕円 148"/>
        <xdr:cNvSpPr/>
      </xdr:nvSpPr>
      <xdr:spPr>
        <a:xfrm>
          <a:off x="12359005" y="59094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138345</xdr:rowOff>
    </xdr:from>
    <xdr:to>
      <xdr:col>76</xdr:col>
      <xdr:colOff>22225</xdr:colOff>
      <xdr:row>31</xdr:row>
      <xdr:rowOff>5218</xdr:rowOff>
    </xdr:to>
    <xdr:cxnSp macro="">
      <xdr:nvCxnSpPr>
        <xdr:cNvPr id="150" name="直線コネクタ 149"/>
        <xdr:cNvCxnSpPr/>
      </xdr:nvCxnSpPr>
      <xdr:spPr>
        <a:xfrm flipV="1">
          <a:off x="12409805" y="5921925"/>
          <a:ext cx="619760" cy="3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16129</xdr:rowOff>
    </xdr:from>
    <xdr:to>
      <xdr:col>68</xdr:col>
      <xdr:colOff>123825</xdr:colOff>
      <xdr:row>31</xdr:row>
      <xdr:rowOff>117729</xdr:rowOff>
    </xdr:to>
    <xdr:sp macro="" textlink="">
      <xdr:nvSpPr>
        <xdr:cNvPr id="151" name="楕円 150"/>
        <xdr:cNvSpPr/>
      </xdr:nvSpPr>
      <xdr:spPr>
        <a:xfrm>
          <a:off x="11688445" y="596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5218</xdr:rowOff>
    </xdr:from>
    <xdr:to>
      <xdr:col>72</xdr:col>
      <xdr:colOff>73025</xdr:colOff>
      <xdr:row>31</xdr:row>
      <xdr:rowOff>66929</xdr:rowOff>
    </xdr:to>
    <xdr:cxnSp macro="">
      <xdr:nvCxnSpPr>
        <xdr:cNvPr id="152" name="直線コネクタ 151"/>
        <xdr:cNvCxnSpPr/>
      </xdr:nvCxnSpPr>
      <xdr:spPr>
        <a:xfrm flipV="1">
          <a:off x="11739245" y="5956438"/>
          <a:ext cx="670560" cy="6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64347</xdr:rowOff>
    </xdr:from>
    <xdr:to>
      <xdr:col>64</xdr:col>
      <xdr:colOff>123825</xdr:colOff>
      <xdr:row>31</xdr:row>
      <xdr:rowOff>165947</xdr:rowOff>
    </xdr:to>
    <xdr:sp macro="" textlink="">
      <xdr:nvSpPr>
        <xdr:cNvPr id="153" name="楕円 152"/>
        <xdr:cNvSpPr/>
      </xdr:nvSpPr>
      <xdr:spPr>
        <a:xfrm>
          <a:off x="11017885" y="601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66929</xdr:rowOff>
    </xdr:from>
    <xdr:to>
      <xdr:col>68</xdr:col>
      <xdr:colOff>73025</xdr:colOff>
      <xdr:row>31</xdr:row>
      <xdr:rowOff>115147</xdr:rowOff>
    </xdr:to>
    <xdr:cxnSp macro="">
      <xdr:nvCxnSpPr>
        <xdr:cNvPr id="154" name="直線コネクタ 153"/>
        <xdr:cNvCxnSpPr/>
      </xdr:nvCxnSpPr>
      <xdr:spPr>
        <a:xfrm flipV="1">
          <a:off x="11068685" y="6018149"/>
          <a:ext cx="670560" cy="4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116872</xdr:rowOff>
    </xdr:from>
    <xdr:to>
      <xdr:col>60</xdr:col>
      <xdr:colOff>123825</xdr:colOff>
      <xdr:row>31</xdr:row>
      <xdr:rowOff>47022</xdr:rowOff>
    </xdr:to>
    <xdr:sp macro="" textlink="">
      <xdr:nvSpPr>
        <xdr:cNvPr id="155" name="楕円 154"/>
        <xdr:cNvSpPr/>
      </xdr:nvSpPr>
      <xdr:spPr>
        <a:xfrm>
          <a:off x="10347325" y="59004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167672</xdr:rowOff>
    </xdr:from>
    <xdr:to>
      <xdr:col>64</xdr:col>
      <xdr:colOff>73025</xdr:colOff>
      <xdr:row>31</xdr:row>
      <xdr:rowOff>115147</xdr:rowOff>
    </xdr:to>
    <xdr:cxnSp macro="">
      <xdr:nvCxnSpPr>
        <xdr:cNvPr id="156" name="直線コネクタ 155"/>
        <xdr:cNvCxnSpPr/>
      </xdr:nvCxnSpPr>
      <xdr:spPr>
        <a:xfrm>
          <a:off x="10398125" y="5951252"/>
          <a:ext cx="670560" cy="11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88356</xdr:rowOff>
    </xdr:from>
    <xdr:ext cx="469744" cy="259045"/>
    <xdr:sp macro="" textlink="">
      <xdr:nvSpPr>
        <xdr:cNvPr id="157" name="n_1aveValue債務償還比率"/>
        <xdr:cNvSpPr txBox="1"/>
      </xdr:nvSpPr>
      <xdr:spPr>
        <a:xfrm>
          <a:off x="12185092" y="6207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120381</xdr:rowOff>
    </xdr:from>
    <xdr:ext cx="469744" cy="259045"/>
    <xdr:sp macro="" textlink="">
      <xdr:nvSpPr>
        <xdr:cNvPr id="158" name="n_2aveValue債務償還比率"/>
        <xdr:cNvSpPr txBox="1"/>
      </xdr:nvSpPr>
      <xdr:spPr>
        <a:xfrm>
          <a:off x="11527232" y="623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140172</xdr:rowOff>
    </xdr:from>
    <xdr:ext cx="469744" cy="259045"/>
    <xdr:sp macro="" textlink="">
      <xdr:nvSpPr>
        <xdr:cNvPr id="159" name="n_3aveValue債務償還比率"/>
        <xdr:cNvSpPr txBox="1"/>
      </xdr:nvSpPr>
      <xdr:spPr>
        <a:xfrm>
          <a:off x="10856672" y="625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150607</xdr:rowOff>
    </xdr:from>
    <xdr:ext cx="469744" cy="259045"/>
    <xdr:sp macro="" textlink="">
      <xdr:nvSpPr>
        <xdr:cNvPr id="160" name="n_4aveValue債務償還比率"/>
        <xdr:cNvSpPr txBox="1"/>
      </xdr:nvSpPr>
      <xdr:spPr>
        <a:xfrm>
          <a:off x="10186112" y="626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72545</xdr:rowOff>
    </xdr:from>
    <xdr:ext cx="469744" cy="259045"/>
    <xdr:sp macro="" textlink="">
      <xdr:nvSpPr>
        <xdr:cNvPr id="161" name="n_1mainValue債務償還比率"/>
        <xdr:cNvSpPr txBox="1"/>
      </xdr:nvSpPr>
      <xdr:spPr>
        <a:xfrm>
          <a:off x="12185092" y="5688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134256</xdr:rowOff>
    </xdr:from>
    <xdr:ext cx="469744" cy="259045"/>
    <xdr:sp macro="" textlink="">
      <xdr:nvSpPr>
        <xdr:cNvPr id="162" name="n_2mainValue債務償還比率"/>
        <xdr:cNvSpPr txBox="1"/>
      </xdr:nvSpPr>
      <xdr:spPr>
        <a:xfrm>
          <a:off x="11527232" y="575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11024</xdr:rowOff>
    </xdr:from>
    <xdr:ext cx="469744" cy="259045"/>
    <xdr:sp macro="" textlink="">
      <xdr:nvSpPr>
        <xdr:cNvPr id="163" name="n_3mainValue債務償還比率"/>
        <xdr:cNvSpPr txBox="1"/>
      </xdr:nvSpPr>
      <xdr:spPr>
        <a:xfrm>
          <a:off x="10856672" y="579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63549</xdr:rowOff>
    </xdr:from>
    <xdr:ext cx="469744" cy="259045"/>
    <xdr:sp macro="" textlink="">
      <xdr:nvSpPr>
        <xdr:cNvPr id="164" name="n_4mainValue債務償還比率"/>
        <xdr:cNvSpPr txBox="1"/>
      </xdr:nvSpPr>
      <xdr:spPr>
        <a:xfrm>
          <a:off x="10186112" y="567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岩手県金ケ崎町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15,561
15,397
179.76
12,482,266
11,935,854
405,382
5,374,739
7,023,676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100965</xdr:rowOff>
    </xdr:from>
    <xdr:to>
      <xdr:col>24</xdr:col>
      <xdr:colOff>62865</xdr:colOff>
      <xdr:row>42</xdr:row>
      <xdr:rowOff>13335</xdr:rowOff>
    </xdr:to>
    <xdr:cxnSp macro="">
      <xdr:nvCxnSpPr>
        <xdr:cNvPr id="57" name="直線コネクタ 56"/>
        <xdr:cNvCxnSpPr/>
      </xdr:nvCxnSpPr>
      <xdr:spPr>
        <a:xfrm flipV="1">
          <a:off x="4086225" y="5633085"/>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xdr:cNvSpPr txBox="1"/>
      </xdr:nvSpPr>
      <xdr:spPr>
        <a:xfrm>
          <a:off x="412496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xdr:cNvCxnSpPr/>
      </xdr:nvCxnSpPr>
      <xdr:spPr>
        <a:xfrm>
          <a:off x="4020820" y="70542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47642</xdr:rowOff>
    </xdr:from>
    <xdr:ext cx="405111" cy="259045"/>
    <xdr:sp macro="" textlink="">
      <xdr:nvSpPr>
        <xdr:cNvPr id="60" name="【道路】&#10;有形固定資産減価償却率最大値テキスト"/>
        <xdr:cNvSpPr txBox="1"/>
      </xdr:nvSpPr>
      <xdr:spPr>
        <a:xfrm>
          <a:off x="412496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100965</xdr:rowOff>
    </xdr:from>
    <xdr:to>
      <xdr:col>24</xdr:col>
      <xdr:colOff>152400</xdr:colOff>
      <xdr:row>33</xdr:row>
      <xdr:rowOff>100965</xdr:rowOff>
    </xdr:to>
    <xdr:cxnSp macro="">
      <xdr:nvCxnSpPr>
        <xdr:cNvPr id="61" name="直線コネクタ 60"/>
        <xdr:cNvCxnSpPr/>
      </xdr:nvCxnSpPr>
      <xdr:spPr>
        <a:xfrm>
          <a:off x="4020820" y="56330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41927</xdr:rowOff>
    </xdr:from>
    <xdr:ext cx="405111" cy="259045"/>
    <xdr:sp macro="" textlink="">
      <xdr:nvSpPr>
        <xdr:cNvPr id="62" name="【道路】&#10;有形固定資産減価償却率平均値テキスト"/>
        <xdr:cNvSpPr txBox="1"/>
      </xdr:nvSpPr>
      <xdr:spPr>
        <a:xfrm>
          <a:off x="4124960" y="641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63500</xdr:rowOff>
    </xdr:from>
    <xdr:to>
      <xdr:col>24</xdr:col>
      <xdr:colOff>114300</xdr:colOff>
      <xdr:row>38</xdr:row>
      <xdr:rowOff>165100</xdr:rowOff>
    </xdr:to>
    <xdr:sp macro="" textlink="">
      <xdr:nvSpPr>
        <xdr:cNvPr id="63" name="フローチャート: 判断 62"/>
        <xdr:cNvSpPr/>
      </xdr:nvSpPr>
      <xdr:spPr>
        <a:xfrm>
          <a:off x="403606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95885</xdr:rowOff>
    </xdr:from>
    <xdr:to>
      <xdr:col>20</xdr:col>
      <xdr:colOff>38100</xdr:colOff>
      <xdr:row>39</xdr:row>
      <xdr:rowOff>26035</xdr:rowOff>
    </xdr:to>
    <xdr:sp macro="" textlink="">
      <xdr:nvSpPr>
        <xdr:cNvPr id="64" name="フローチャート: 判断 63"/>
        <xdr:cNvSpPr/>
      </xdr:nvSpPr>
      <xdr:spPr>
        <a:xfrm>
          <a:off x="3312160" y="64662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52070</xdr:rowOff>
    </xdr:from>
    <xdr:to>
      <xdr:col>15</xdr:col>
      <xdr:colOff>101600</xdr:colOff>
      <xdr:row>38</xdr:row>
      <xdr:rowOff>153670</xdr:rowOff>
    </xdr:to>
    <xdr:sp macro="" textlink="">
      <xdr:nvSpPr>
        <xdr:cNvPr id="65" name="フローチャート: 判断 64"/>
        <xdr:cNvSpPr/>
      </xdr:nvSpPr>
      <xdr:spPr>
        <a:xfrm>
          <a:off x="25146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6" name="フローチャート: 判断 65"/>
        <xdr:cNvSpPr/>
      </xdr:nvSpPr>
      <xdr:spPr>
        <a:xfrm>
          <a:off x="17399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xdr:rowOff>
    </xdr:from>
    <xdr:to>
      <xdr:col>6</xdr:col>
      <xdr:colOff>38100</xdr:colOff>
      <xdr:row>38</xdr:row>
      <xdr:rowOff>104140</xdr:rowOff>
    </xdr:to>
    <xdr:sp macro="" textlink="">
      <xdr:nvSpPr>
        <xdr:cNvPr id="67" name="フローチャート: 判断 66"/>
        <xdr:cNvSpPr/>
      </xdr:nvSpPr>
      <xdr:spPr>
        <a:xfrm>
          <a:off x="965200" y="63728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88265</xdr:rowOff>
    </xdr:from>
    <xdr:to>
      <xdr:col>24</xdr:col>
      <xdr:colOff>114300</xdr:colOff>
      <xdr:row>37</xdr:row>
      <xdr:rowOff>18415</xdr:rowOff>
    </xdr:to>
    <xdr:sp macro="" textlink="">
      <xdr:nvSpPr>
        <xdr:cNvPr id="73" name="楕円 72"/>
        <xdr:cNvSpPr/>
      </xdr:nvSpPr>
      <xdr:spPr>
        <a:xfrm>
          <a:off x="4036060" y="61233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111142</xdr:rowOff>
    </xdr:from>
    <xdr:ext cx="405111" cy="259045"/>
    <xdr:sp macro="" textlink="">
      <xdr:nvSpPr>
        <xdr:cNvPr id="74" name="【道路】&#10;有形固定資産減価償却率該当値テキスト"/>
        <xdr:cNvSpPr txBox="1"/>
      </xdr:nvSpPr>
      <xdr:spPr>
        <a:xfrm>
          <a:off x="4124960"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53975</xdr:rowOff>
    </xdr:from>
    <xdr:to>
      <xdr:col>20</xdr:col>
      <xdr:colOff>38100</xdr:colOff>
      <xdr:row>36</xdr:row>
      <xdr:rowOff>155575</xdr:rowOff>
    </xdr:to>
    <xdr:sp macro="" textlink="">
      <xdr:nvSpPr>
        <xdr:cNvPr id="75" name="楕円 74"/>
        <xdr:cNvSpPr/>
      </xdr:nvSpPr>
      <xdr:spPr>
        <a:xfrm>
          <a:off x="3312160" y="60890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104775</xdr:rowOff>
    </xdr:from>
    <xdr:to>
      <xdr:col>24</xdr:col>
      <xdr:colOff>63500</xdr:colOff>
      <xdr:row>36</xdr:row>
      <xdr:rowOff>139065</xdr:rowOff>
    </xdr:to>
    <xdr:cxnSp macro="">
      <xdr:nvCxnSpPr>
        <xdr:cNvPr id="76" name="直線コネクタ 75"/>
        <xdr:cNvCxnSpPr/>
      </xdr:nvCxnSpPr>
      <xdr:spPr>
        <a:xfrm>
          <a:off x="3355340" y="6139815"/>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19685</xdr:rowOff>
    </xdr:from>
    <xdr:to>
      <xdr:col>15</xdr:col>
      <xdr:colOff>101600</xdr:colOff>
      <xdr:row>36</xdr:row>
      <xdr:rowOff>121285</xdr:rowOff>
    </xdr:to>
    <xdr:sp macro="" textlink="">
      <xdr:nvSpPr>
        <xdr:cNvPr id="77" name="楕円 76"/>
        <xdr:cNvSpPr/>
      </xdr:nvSpPr>
      <xdr:spPr>
        <a:xfrm>
          <a:off x="2514600" y="60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70485</xdr:rowOff>
    </xdr:from>
    <xdr:to>
      <xdr:col>19</xdr:col>
      <xdr:colOff>177800</xdr:colOff>
      <xdr:row>36</xdr:row>
      <xdr:rowOff>104775</xdr:rowOff>
    </xdr:to>
    <xdr:cxnSp macro="">
      <xdr:nvCxnSpPr>
        <xdr:cNvPr id="78" name="直線コネクタ 77"/>
        <xdr:cNvCxnSpPr/>
      </xdr:nvCxnSpPr>
      <xdr:spPr>
        <a:xfrm>
          <a:off x="2565400" y="6105525"/>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103505</xdr:rowOff>
    </xdr:from>
    <xdr:to>
      <xdr:col>10</xdr:col>
      <xdr:colOff>165100</xdr:colOff>
      <xdr:row>36</xdr:row>
      <xdr:rowOff>33655</xdr:rowOff>
    </xdr:to>
    <xdr:sp macro="" textlink="">
      <xdr:nvSpPr>
        <xdr:cNvPr id="79" name="楕円 78"/>
        <xdr:cNvSpPr/>
      </xdr:nvSpPr>
      <xdr:spPr>
        <a:xfrm>
          <a:off x="1739900" y="59709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154305</xdr:rowOff>
    </xdr:from>
    <xdr:to>
      <xdr:col>15</xdr:col>
      <xdr:colOff>50800</xdr:colOff>
      <xdr:row>36</xdr:row>
      <xdr:rowOff>70485</xdr:rowOff>
    </xdr:to>
    <xdr:cxnSp macro="">
      <xdr:nvCxnSpPr>
        <xdr:cNvPr id="80" name="直線コネクタ 79"/>
        <xdr:cNvCxnSpPr/>
      </xdr:nvCxnSpPr>
      <xdr:spPr>
        <a:xfrm>
          <a:off x="1790700" y="6021705"/>
          <a:ext cx="7747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120650</xdr:rowOff>
    </xdr:from>
    <xdr:to>
      <xdr:col>6</xdr:col>
      <xdr:colOff>38100</xdr:colOff>
      <xdr:row>36</xdr:row>
      <xdr:rowOff>50800</xdr:rowOff>
    </xdr:to>
    <xdr:sp macro="" textlink="">
      <xdr:nvSpPr>
        <xdr:cNvPr id="81" name="楕円 80"/>
        <xdr:cNvSpPr/>
      </xdr:nvSpPr>
      <xdr:spPr>
        <a:xfrm>
          <a:off x="965200" y="5988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154305</xdr:rowOff>
    </xdr:from>
    <xdr:to>
      <xdr:col>10</xdr:col>
      <xdr:colOff>114300</xdr:colOff>
      <xdr:row>36</xdr:row>
      <xdr:rowOff>0</xdr:rowOff>
    </xdr:to>
    <xdr:cxnSp macro="">
      <xdr:nvCxnSpPr>
        <xdr:cNvPr id="82" name="直線コネクタ 81"/>
        <xdr:cNvCxnSpPr/>
      </xdr:nvCxnSpPr>
      <xdr:spPr>
        <a:xfrm flipV="1">
          <a:off x="1008380" y="6021705"/>
          <a:ext cx="78232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17162</xdr:rowOff>
    </xdr:from>
    <xdr:ext cx="405111" cy="259045"/>
    <xdr:sp macro="" textlink="">
      <xdr:nvSpPr>
        <xdr:cNvPr id="83" name="n_1aveValue【道路】&#10;有形固定資産減価償却率"/>
        <xdr:cNvSpPr txBox="1"/>
      </xdr:nvSpPr>
      <xdr:spPr>
        <a:xfrm>
          <a:off x="317056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144797</xdr:rowOff>
    </xdr:from>
    <xdr:ext cx="405111" cy="259045"/>
    <xdr:sp macro="" textlink="">
      <xdr:nvSpPr>
        <xdr:cNvPr id="84" name="n_2aveValue【道路】&#10;有形固定資産減価償却率"/>
        <xdr:cNvSpPr txBox="1"/>
      </xdr:nvSpPr>
      <xdr:spPr>
        <a:xfrm>
          <a:off x="238570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5" name="n_3aveValue【道路】&#10;有形固定資産減価償却率"/>
        <xdr:cNvSpPr txBox="1"/>
      </xdr:nvSpPr>
      <xdr:spPr>
        <a:xfrm>
          <a:off x="161100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95267</xdr:rowOff>
    </xdr:from>
    <xdr:ext cx="405111" cy="259045"/>
    <xdr:sp macro="" textlink="">
      <xdr:nvSpPr>
        <xdr:cNvPr id="86" name="n_4aveValue【道路】&#10;有形固定資産減価償却率"/>
        <xdr:cNvSpPr txBox="1"/>
      </xdr:nvSpPr>
      <xdr:spPr>
        <a:xfrm>
          <a:off x="83630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652</xdr:rowOff>
    </xdr:from>
    <xdr:ext cx="405111" cy="259045"/>
    <xdr:sp macro="" textlink="">
      <xdr:nvSpPr>
        <xdr:cNvPr id="87" name="n_1mainValue【道路】&#10;有形固定資産減価償却率"/>
        <xdr:cNvSpPr txBox="1"/>
      </xdr:nvSpPr>
      <xdr:spPr>
        <a:xfrm>
          <a:off x="3170564" y="58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137812</xdr:rowOff>
    </xdr:from>
    <xdr:ext cx="405111" cy="259045"/>
    <xdr:sp macro="" textlink="">
      <xdr:nvSpPr>
        <xdr:cNvPr id="88" name="n_2mainValue【道路】&#10;有形固定資産減価償却率"/>
        <xdr:cNvSpPr txBox="1"/>
      </xdr:nvSpPr>
      <xdr:spPr>
        <a:xfrm>
          <a:off x="2385704" y="583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50182</xdr:rowOff>
    </xdr:from>
    <xdr:ext cx="405111" cy="259045"/>
    <xdr:sp macro="" textlink="">
      <xdr:nvSpPr>
        <xdr:cNvPr id="89" name="n_3mainValue【道路】&#10;有形固定資産減価償却率"/>
        <xdr:cNvSpPr txBox="1"/>
      </xdr:nvSpPr>
      <xdr:spPr>
        <a:xfrm>
          <a:off x="1611004" y="574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67327</xdr:rowOff>
    </xdr:from>
    <xdr:ext cx="405111" cy="259045"/>
    <xdr:sp macro="" textlink="">
      <xdr:nvSpPr>
        <xdr:cNvPr id="90" name="n_4mainValue【道路】&#10;有形固定資産減価償却率"/>
        <xdr:cNvSpPr txBox="1"/>
      </xdr:nvSpPr>
      <xdr:spPr>
        <a:xfrm>
          <a:off x="83630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89592</xdr:rowOff>
    </xdr:from>
    <xdr:to>
      <xdr:col>54</xdr:col>
      <xdr:colOff>189865</xdr:colOff>
      <xdr:row>41</xdr:row>
      <xdr:rowOff>101232</xdr:rowOff>
    </xdr:to>
    <xdr:cxnSp macro="">
      <xdr:nvCxnSpPr>
        <xdr:cNvPr id="114" name="直線コネクタ 113"/>
        <xdr:cNvCxnSpPr/>
      </xdr:nvCxnSpPr>
      <xdr:spPr>
        <a:xfrm flipV="1">
          <a:off x="9219565" y="5789352"/>
          <a:ext cx="0" cy="1185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105059</xdr:rowOff>
    </xdr:from>
    <xdr:ext cx="469744" cy="259045"/>
    <xdr:sp macro="" textlink="">
      <xdr:nvSpPr>
        <xdr:cNvPr id="115" name="【道路】&#10;一人当たり延長最小値テキスト"/>
        <xdr:cNvSpPr txBox="1"/>
      </xdr:nvSpPr>
      <xdr:spPr>
        <a:xfrm>
          <a:off x="9258300" y="697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101232</xdr:rowOff>
    </xdr:from>
    <xdr:to>
      <xdr:col>55</xdr:col>
      <xdr:colOff>88900</xdr:colOff>
      <xdr:row>41</xdr:row>
      <xdr:rowOff>101232</xdr:rowOff>
    </xdr:to>
    <xdr:cxnSp macro="">
      <xdr:nvCxnSpPr>
        <xdr:cNvPr id="116" name="直線コネクタ 115"/>
        <xdr:cNvCxnSpPr/>
      </xdr:nvCxnSpPr>
      <xdr:spPr>
        <a:xfrm>
          <a:off x="9154160" y="69744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36269</xdr:rowOff>
    </xdr:from>
    <xdr:ext cx="534377" cy="259045"/>
    <xdr:sp macro="" textlink="">
      <xdr:nvSpPr>
        <xdr:cNvPr id="117" name="【道路】&#10;一人当たり延長最大値テキスト"/>
        <xdr:cNvSpPr txBox="1"/>
      </xdr:nvSpPr>
      <xdr:spPr>
        <a:xfrm>
          <a:off x="9258300" y="556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89592</xdr:rowOff>
    </xdr:from>
    <xdr:to>
      <xdr:col>55</xdr:col>
      <xdr:colOff>88900</xdr:colOff>
      <xdr:row>34</xdr:row>
      <xdr:rowOff>89592</xdr:rowOff>
    </xdr:to>
    <xdr:cxnSp macro="">
      <xdr:nvCxnSpPr>
        <xdr:cNvPr id="118" name="直線コネクタ 117"/>
        <xdr:cNvCxnSpPr/>
      </xdr:nvCxnSpPr>
      <xdr:spPr>
        <a:xfrm>
          <a:off x="9154160" y="57893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97724</xdr:rowOff>
    </xdr:from>
    <xdr:ext cx="534377" cy="259045"/>
    <xdr:sp macro="" textlink="">
      <xdr:nvSpPr>
        <xdr:cNvPr id="119" name="【道路】&#10;一人当たり延長平均値テキスト"/>
        <xdr:cNvSpPr txBox="1"/>
      </xdr:nvSpPr>
      <xdr:spPr>
        <a:xfrm>
          <a:off x="9258300" y="6468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119297</xdr:rowOff>
    </xdr:from>
    <xdr:to>
      <xdr:col>55</xdr:col>
      <xdr:colOff>50800</xdr:colOff>
      <xdr:row>39</xdr:row>
      <xdr:rowOff>49447</xdr:rowOff>
    </xdr:to>
    <xdr:sp macro="" textlink="">
      <xdr:nvSpPr>
        <xdr:cNvPr id="120" name="フローチャート: 判断 119"/>
        <xdr:cNvSpPr/>
      </xdr:nvSpPr>
      <xdr:spPr>
        <a:xfrm>
          <a:off x="9192260" y="64896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134328</xdr:rowOff>
    </xdr:from>
    <xdr:to>
      <xdr:col>50</xdr:col>
      <xdr:colOff>165100</xdr:colOff>
      <xdr:row>39</xdr:row>
      <xdr:rowOff>64478</xdr:rowOff>
    </xdr:to>
    <xdr:sp macro="" textlink="">
      <xdr:nvSpPr>
        <xdr:cNvPr id="121" name="フローチャート: 判断 120"/>
        <xdr:cNvSpPr/>
      </xdr:nvSpPr>
      <xdr:spPr>
        <a:xfrm>
          <a:off x="8445500" y="65046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145244</xdr:rowOff>
    </xdr:from>
    <xdr:to>
      <xdr:col>46</xdr:col>
      <xdr:colOff>38100</xdr:colOff>
      <xdr:row>39</xdr:row>
      <xdr:rowOff>75394</xdr:rowOff>
    </xdr:to>
    <xdr:sp macro="" textlink="">
      <xdr:nvSpPr>
        <xdr:cNvPr id="122" name="フローチャート: 判断 121"/>
        <xdr:cNvSpPr/>
      </xdr:nvSpPr>
      <xdr:spPr>
        <a:xfrm>
          <a:off x="7670800" y="65155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155740</xdr:rowOff>
    </xdr:from>
    <xdr:to>
      <xdr:col>41</xdr:col>
      <xdr:colOff>101600</xdr:colOff>
      <xdr:row>39</xdr:row>
      <xdr:rowOff>85890</xdr:rowOff>
    </xdr:to>
    <xdr:sp macro="" textlink="">
      <xdr:nvSpPr>
        <xdr:cNvPr id="123" name="フローチャート: 判断 122"/>
        <xdr:cNvSpPr/>
      </xdr:nvSpPr>
      <xdr:spPr>
        <a:xfrm>
          <a:off x="6873240" y="6526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35554</xdr:rowOff>
    </xdr:from>
    <xdr:to>
      <xdr:col>36</xdr:col>
      <xdr:colOff>165100</xdr:colOff>
      <xdr:row>39</xdr:row>
      <xdr:rowOff>137154</xdr:rowOff>
    </xdr:to>
    <xdr:sp macro="" textlink="">
      <xdr:nvSpPr>
        <xdr:cNvPr id="124" name="フローチャート: 判断 123"/>
        <xdr:cNvSpPr/>
      </xdr:nvSpPr>
      <xdr:spPr>
        <a:xfrm>
          <a:off x="6098540" y="657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166732</xdr:rowOff>
    </xdr:from>
    <xdr:to>
      <xdr:col>55</xdr:col>
      <xdr:colOff>50800</xdr:colOff>
      <xdr:row>37</xdr:row>
      <xdr:rowOff>96882</xdr:rowOff>
    </xdr:to>
    <xdr:sp macro="" textlink="">
      <xdr:nvSpPr>
        <xdr:cNvPr id="130" name="楕円 129"/>
        <xdr:cNvSpPr/>
      </xdr:nvSpPr>
      <xdr:spPr>
        <a:xfrm>
          <a:off x="9192260" y="62017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18159</xdr:rowOff>
    </xdr:from>
    <xdr:ext cx="534377" cy="259045"/>
    <xdr:sp macro="" textlink="">
      <xdr:nvSpPr>
        <xdr:cNvPr id="131" name="【道路】&#10;一人当たり延長該当値テキスト"/>
        <xdr:cNvSpPr txBox="1"/>
      </xdr:nvSpPr>
      <xdr:spPr>
        <a:xfrm>
          <a:off x="9258300" y="605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170047</xdr:rowOff>
    </xdr:from>
    <xdr:to>
      <xdr:col>50</xdr:col>
      <xdr:colOff>165100</xdr:colOff>
      <xdr:row>37</xdr:row>
      <xdr:rowOff>100197</xdr:rowOff>
    </xdr:to>
    <xdr:sp macro="" textlink="">
      <xdr:nvSpPr>
        <xdr:cNvPr id="132" name="楕円 131"/>
        <xdr:cNvSpPr/>
      </xdr:nvSpPr>
      <xdr:spPr>
        <a:xfrm>
          <a:off x="8445500" y="62050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46082</xdr:rowOff>
    </xdr:from>
    <xdr:to>
      <xdr:col>55</xdr:col>
      <xdr:colOff>0</xdr:colOff>
      <xdr:row>37</xdr:row>
      <xdr:rowOff>49397</xdr:rowOff>
    </xdr:to>
    <xdr:cxnSp macro="">
      <xdr:nvCxnSpPr>
        <xdr:cNvPr id="133" name="直線コネクタ 132"/>
        <xdr:cNvCxnSpPr/>
      </xdr:nvCxnSpPr>
      <xdr:spPr>
        <a:xfrm flipV="1">
          <a:off x="8496300" y="6248762"/>
          <a:ext cx="7239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171247</xdr:rowOff>
    </xdr:from>
    <xdr:to>
      <xdr:col>46</xdr:col>
      <xdr:colOff>38100</xdr:colOff>
      <xdr:row>37</xdr:row>
      <xdr:rowOff>101397</xdr:rowOff>
    </xdr:to>
    <xdr:sp macro="" textlink="">
      <xdr:nvSpPr>
        <xdr:cNvPr id="134" name="楕円 133"/>
        <xdr:cNvSpPr/>
      </xdr:nvSpPr>
      <xdr:spPr>
        <a:xfrm>
          <a:off x="7670800" y="62062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49397</xdr:rowOff>
    </xdr:from>
    <xdr:to>
      <xdr:col>50</xdr:col>
      <xdr:colOff>114300</xdr:colOff>
      <xdr:row>37</xdr:row>
      <xdr:rowOff>50597</xdr:rowOff>
    </xdr:to>
    <xdr:cxnSp macro="">
      <xdr:nvCxnSpPr>
        <xdr:cNvPr id="135" name="直線コネクタ 134"/>
        <xdr:cNvCxnSpPr/>
      </xdr:nvCxnSpPr>
      <xdr:spPr>
        <a:xfrm flipV="1">
          <a:off x="7713980" y="6252077"/>
          <a:ext cx="78232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13875</xdr:rowOff>
    </xdr:from>
    <xdr:to>
      <xdr:col>41</xdr:col>
      <xdr:colOff>101600</xdr:colOff>
      <xdr:row>38</xdr:row>
      <xdr:rowOff>115475</xdr:rowOff>
    </xdr:to>
    <xdr:sp macro="" textlink="">
      <xdr:nvSpPr>
        <xdr:cNvPr id="136" name="楕円 135"/>
        <xdr:cNvSpPr/>
      </xdr:nvSpPr>
      <xdr:spPr>
        <a:xfrm>
          <a:off x="6873240" y="638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50597</xdr:rowOff>
    </xdr:from>
    <xdr:to>
      <xdr:col>45</xdr:col>
      <xdr:colOff>177800</xdr:colOff>
      <xdr:row>38</xdr:row>
      <xdr:rowOff>64675</xdr:rowOff>
    </xdr:to>
    <xdr:cxnSp macro="">
      <xdr:nvCxnSpPr>
        <xdr:cNvPr id="137" name="直線コネクタ 136"/>
        <xdr:cNvCxnSpPr/>
      </xdr:nvCxnSpPr>
      <xdr:spPr>
        <a:xfrm flipV="1">
          <a:off x="6924040" y="6253277"/>
          <a:ext cx="789940" cy="18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32315</xdr:rowOff>
    </xdr:from>
    <xdr:to>
      <xdr:col>36</xdr:col>
      <xdr:colOff>165100</xdr:colOff>
      <xdr:row>37</xdr:row>
      <xdr:rowOff>133915</xdr:rowOff>
    </xdr:to>
    <xdr:sp macro="" textlink="">
      <xdr:nvSpPr>
        <xdr:cNvPr id="138" name="楕円 137"/>
        <xdr:cNvSpPr/>
      </xdr:nvSpPr>
      <xdr:spPr>
        <a:xfrm>
          <a:off x="6098540" y="623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83115</xdr:rowOff>
    </xdr:from>
    <xdr:to>
      <xdr:col>41</xdr:col>
      <xdr:colOff>50800</xdr:colOff>
      <xdr:row>38</xdr:row>
      <xdr:rowOff>64675</xdr:rowOff>
    </xdr:to>
    <xdr:cxnSp macro="">
      <xdr:nvCxnSpPr>
        <xdr:cNvPr id="139" name="直線コネクタ 138"/>
        <xdr:cNvCxnSpPr/>
      </xdr:nvCxnSpPr>
      <xdr:spPr>
        <a:xfrm>
          <a:off x="6149340" y="6285795"/>
          <a:ext cx="774700" cy="14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55605</xdr:rowOff>
    </xdr:from>
    <xdr:ext cx="534377" cy="259045"/>
    <xdr:sp macro="" textlink="">
      <xdr:nvSpPr>
        <xdr:cNvPr id="140" name="n_1aveValue【道路】&#10;一人当たり延長"/>
        <xdr:cNvSpPr txBox="1"/>
      </xdr:nvSpPr>
      <xdr:spPr>
        <a:xfrm>
          <a:off x="8239271" y="659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66521</xdr:rowOff>
    </xdr:from>
    <xdr:ext cx="534377" cy="259045"/>
    <xdr:sp macro="" textlink="">
      <xdr:nvSpPr>
        <xdr:cNvPr id="141" name="n_2aveValue【道路】&#10;一人当たり延長"/>
        <xdr:cNvSpPr txBox="1"/>
      </xdr:nvSpPr>
      <xdr:spPr>
        <a:xfrm>
          <a:off x="7477271" y="660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77017</xdr:rowOff>
    </xdr:from>
    <xdr:ext cx="534377" cy="259045"/>
    <xdr:sp macro="" textlink="">
      <xdr:nvSpPr>
        <xdr:cNvPr id="142" name="n_3aveValue【道路】&#10;一人当たり延長"/>
        <xdr:cNvSpPr txBox="1"/>
      </xdr:nvSpPr>
      <xdr:spPr>
        <a:xfrm>
          <a:off x="6702571" y="661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128281</xdr:rowOff>
    </xdr:from>
    <xdr:ext cx="534377" cy="259045"/>
    <xdr:sp macro="" textlink="">
      <xdr:nvSpPr>
        <xdr:cNvPr id="143" name="n_4aveValue【道路】&#10;一人当たり延長"/>
        <xdr:cNvSpPr txBox="1"/>
      </xdr:nvSpPr>
      <xdr:spPr>
        <a:xfrm>
          <a:off x="5905011" y="666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116724</xdr:rowOff>
    </xdr:from>
    <xdr:ext cx="534377" cy="259045"/>
    <xdr:sp macro="" textlink="">
      <xdr:nvSpPr>
        <xdr:cNvPr id="144" name="n_1mainValue【道路】&#10;一人当たり延長"/>
        <xdr:cNvSpPr txBox="1"/>
      </xdr:nvSpPr>
      <xdr:spPr>
        <a:xfrm>
          <a:off x="8239271" y="598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117924</xdr:rowOff>
    </xdr:from>
    <xdr:ext cx="534377" cy="259045"/>
    <xdr:sp macro="" textlink="">
      <xdr:nvSpPr>
        <xdr:cNvPr id="145" name="n_2mainValue【道路】&#10;一人当たり延長"/>
        <xdr:cNvSpPr txBox="1"/>
      </xdr:nvSpPr>
      <xdr:spPr>
        <a:xfrm>
          <a:off x="7477271" y="59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132002</xdr:rowOff>
    </xdr:from>
    <xdr:ext cx="534377" cy="259045"/>
    <xdr:sp macro="" textlink="">
      <xdr:nvSpPr>
        <xdr:cNvPr id="146" name="n_3mainValue【道路】&#10;一人当たり延長"/>
        <xdr:cNvSpPr txBox="1"/>
      </xdr:nvSpPr>
      <xdr:spPr>
        <a:xfrm>
          <a:off x="6702571" y="616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150442</xdr:rowOff>
    </xdr:from>
    <xdr:ext cx="534377" cy="259045"/>
    <xdr:sp macro="" textlink="">
      <xdr:nvSpPr>
        <xdr:cNvPr id="147" name="n_4mainValue【道路】&#10;一人当たり延長"/>
        <xdr:cNvSpPr txBox="1"/>
      </xdr:nvSpPr>
      <xdr:spPr>
        <a:xfrm>
          <a:off x="5905011" y="601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110490</xdr:rowOff>
    </xdr:from>
    <xdr:to>
      <xdr:col>24</xdr:col>
      <xdr:colOff>62865</xdr:colOff>
      <xdr:row>62</xdr:row>
      <xdr:rowOff>169545</xdr:rowOff>
    </xdr:to>
    <xdr:cxnSp macro="">
      <xdr:nvCxnSpPr>
        <xdr:cNvPr id="172" name="直線コネクタ 171"/>
        <xdr:cNvCxnSpPr/>
      </xdr:nvCxnSpPr>
      <xdr:spPr>
        <a:xfrm flipV="1">
          <a:off x="4086225" y="933069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1922</xdr:rowOff>
    </xdr:from>
    <xdr:ext cx="405111" cy="259045"/>
    <xdr:sp macro="" textlink="">
      <xdr:nvSpPr>
        <xdr:cNvPr id="173" name="【橋りょう・トンネル】&#10;有形固定資産減価償却率最小値テキスト"/>
        <xdr:cNvSpPr txBox="1"/>
      </xdr:nvSpPr>
      <xdr:spPr>
        <a:xfrm>
          <a:off x="4124960"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169545</xdr:rowOff>
    </xdr:from>
    <xdr:to>
      <xdr:col>24</xdr:col>
      <xdr:colOff>152400</xdr:colOff>
      <xdr:row>62</xdr:row>
      <xdr:rowOff>169545</xdr:rowOff>
    </xdr:to>
    <xdr:cxnSp macro="">
      <xdr:nvCxnSpPr>
        <xdr:cNvPr id="174" name="直線コネクタ 173"/>
        <xdr:cNvCxnSpPr/>
      </xdr:nvCxnSpPr>
      <xdr:spPr>
        <a:xfrm>
          <a:off x="4020820" y="105632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57167</xdr:rowOff>
    </xdr:from>
    <xdr:ext cx="405111" cy="259045"/>
    <xdr:sp macro="" textlink="">
      <xdr:nvSpPr>
        <xdr:cNvPr id="175" name="【橋りょう・トンネル】&#10;有形固定資産減価償却率最大値テキスト"/>
        <xdr:cNvSpPr txBox="1"/>
      </xdr:nvSpPr>
      <xdr:spPr>
        <a:xfrm>
          <a:off x="4124960" y="9109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110490</xdr:rowOff>
    </xdr:from>
    <xdr:to>
      <xdr:col>24</xdr:col>
      <xdr:colOff>152400</xdr:colOff>
      <xdr:row>55</xdr:row>
      <xdr:rowOff>110490</xdr:rowOff>
    </xdr:to>
    <xdr:cxnSp macro="">
      <xdr:nvCxnSpPr>
        <xdr:cNvPr id="176" name="直線コネクタ 175"/>
        <xdr:cNvCxnSpPr/>
      </xdr:nvCxnSpPr>
      <xdr:spPr>
        <a:xfrm>
          <a:off x="4020820" y="9330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77" name="【橋りょう・トンネル】&#10;有形固定資産減価償却率平均値テキスト"/>
        <xdr:cNvSpPr txBox="1"/>
      </xdr:nvSpPr>
      <xdr:spPr>
        <a:xfrm>
          <a:off x="4124960" y="9900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8" name="フローチャート: 判断 177"/>
        <xdr:cNvSpPr/>
      </xdr:nvSpPr>
      <xdr:spPr>
        <a:xfrm>
          <a:off x="4036060" y="10049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126365</xdr:rowOff>
    </xdr:from>
    <xdr:to>
      <xdr:col>20</xdr:col>
      <xdr:colOff>38100</xdr:colOff>
      <xdr:row>60</xdr:row>
      <xdr:rowOff>56515</xdr:rowOff>
    </xdr:to>
    <xdr:sp macro="" textlink="">
      <xdr:nvSpPr>
        <xdr:cNvPr id="179" name="フローチャート: 判断 178"/>
        <xdr:cNvSpPr/>
      </xdr:nvSpPr>
      <xdr:spPr>
        <a:xfrm>
          <a:off x="3312160" y="100171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80" name="フローチャート: 判断 179"/>
        <xdr:cNvSpPr/>
      </xdr:nvSpPr>
      <xdr:spPr>
        <a:xfrm>
          <a:off x="2514600" y="10013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84455</xdr:rowOff>
    </xdr:from>
    <xdr:to>
      <xdr:col>10</xdr:col>
      <xdr:colOff>165100</xdr:colOff>
      <xdr:row>60</xdr:row>
      <xdr:rowOff>14605</xdr:rowOff>
    </xdr:to>
    <xdr:sp macro="" textlink="">
      <xdr:nvSpPr>
        <xdr:cNvPr id="181" name="フローチャート: 判断 180"/>
        <xdr:cNvSpPr/>
      </xdr:nvSpPr>
      <xdr:spPr>
        <a:xfrm>
          <a:off x="1739900" y="99752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42545</xdr:rowOff>
    </xdr:from>
    <xdr:to>
      <xdr:col>6</xdr:col>
      <xdr:colOff>38100</xdr:colOff>
      <xdr:row>59</xdr:row>
      <xdr:rowOff>144145</xdr:rowOff>
    </xdr:to>
    <xdr:sp macro="" textlink="">
      <xdr:nvSpPr>
        <xdr:cNvPr id="182" name="フローチャート: 判断 181"/>
        <xdr:cNvSpPr/>
      </xdr:nvSpPr>
      <xdr:spPr>
        <a:xfrm>
          <a:off x="965200" y="99333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10160</xdr:rowOff>
    </xdr:from>
    <xdr:to>
      <xdr:col>24</xdr:col>
      <xdr:colOff>114300</xdr:colOff>
      <xdr:row>60</xdr:row>
      <xdr:rowOff>111760</xdr:rowOff>
    </xdr:to>
    <xdr:sp macro="" textlink="">
      <xdr:nvSpPr>
        <xdr:cNvPr id="188" name="楕円 187"/>
        <xdr:cNvSpPr/>
      </xdr:nvSpPr>
      <xdr:spPr>
        <a:xfrm>
          <a:off x="403606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160037</xdr:rowOff>
    </xdr:from>
    <xdr:ext cx="405111" cy="259045"/>
    <xdr:sp macro="" textlink="">
      <xdr:nvSpPr>
        <xdr:cNvPr id="189" name="【橋りょう・トンネル】&#10;有形固定資産減価償却率該当値テキスト"/>
        <xdr:cNvSpPr txBox="1"/>
      </xdr:nvSpPr>
      <xdr:spPr>
        <a:xfrm>
          <a:off x="4124960" y="1005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xdr:rowOff>
    </xdr:from>
    <xdr:to>
      <xdr:col>20</xdr:col>
      <xdr:colOff>38100</xdr:colOff>
      <xdr:row>60</xdr:row>
      <xdr:rowOff>102235</xdr:rowOff>
    </xdr:to>
    <xdr:sp macro="" textlink="">
      <xdr:nvSpPr>
        <xdr:cNvPr id="190" name="楕円 189"/>
        <xdr:cNvSpPr/>
      </xdr:nvSpPr>
      <xdr:spPr>
        <a:xfrm>
          <a:off x="3312160" y="100590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51435</xdr:rowOff>
    </xdr:from>
    <xdr:to>
      <xdr:col>24</xdr:col>
      <xdr:colOff>63500</xdr:colOff>
      <xdr:row>60</xdr:row>
      <xdr:rowOff>60960</xdr:rowOff>
    </xdr:to>
    <xdr:cxnSp macro="">
      <xdr:nvCxnSpPr>
        <xdr:cNvPr id="191" name="直線コネクタ 190"/>
        <xdr:cNvCxnSpPr/>
      </xdr:nvCxnSpPr>
      <xdr:spPr>
        <a:xfrm>
          <a:off x="3355340" y="10109835"/>
          <a:ext cx="73152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147320</xdr:rowOff>
    </xdr:from>
    <xdr:to>
      <xdr:col>15</xdr:col>
      <xdr:colOff>101600</xdr:colOff>
      <xdr:row>60</xdr:row>
      <xdr:rowOff>77470</xdr:rowOff>
    </xdr:to>
    <xdr:sp macro="" textlink="">
      <xdr:nvSpPr>
        <xdr:cNvPr id="192" name="楕円 191"/>
        <xdr:cNvSpPr/>
      </xdr:nvSpPr>
      <xdr:spPr>
        <a:xfrm>
          <a:off x="2514600" y="10038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26670</xdr:rowOff>
    </xdr:from>
    <xdr:to>
      <xdr:col>19</xdr:col>
      <xdr:colOff>177800</xdr:colOff>
      <xdr:row>60</xdr:row>
      <xdr:rowOff>51435</xdr:rowOff>
    </xdr:to>
    <xdr:cxnSp macro="">
      <xdr:nvCxnSpPr>
        <xdr:cNvPr id="193" name="直線コネクタ 192"/>
        <xdr:cNvCxnSpPr/>
      </xdr:nvCxnSpPr>
      <xdr:spPr>
        <a:xfrm>
          <a:off x="2565400" y="10085070"/>
          <a:ext cx="78994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76835</xdr:rowOff>
    </xdr:from>
    <xdr:to>
      <xdr:col>10</xdr:col>
      <xdr:colOff>165100</xdr:colOff>
      <xdr:row>60</xdr:row>
      <xdr:rowOff>6985</xdr:rowOff>
    </xdr:to>
    <xdr:sp macro="" textlink="">
      <xdr:nvSpPr>
        <xdr:cNvPr id="194" name="楕円 193"/>
        <xdr:cNvSpPr/>
      </xdr:nvSpPr>
      <xdr:spPr>
        <a:xfrm>
          <a:off x="1739900" y="99675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127635</xdr:rowOff>
    </xdr:from>
    <xdr:to>
      <xdr:col>15</xdr:col>
      <xdr:colOff>50800</xdr:colOff>
      <xdr:row>60</xdr:row>
      <xdr:rowOff>26670</xdr:rowOff>
    </xdr:to>
    <xdr:cxnSp macro="">
      <xdr:nvCxnSpPr>
        <xdr:cNvPr id="195" name="直線コネクタ 194"/>
        <xdr:cNvCxnSpPr/>
      </xdr:nvCxnSpPr>
      <xdr:spPr>
        <a:xfrm>
          <a:off x="1790700" y="10018395"/>
          <a:ext cx="7747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101600</xdr:rowOff>
    </xdr:from>
    <xdr:to>
      <xdr:col>6</xdr:col>
      <xdr:colOff>38100</xdr:colOff>
      <xdr:row>60</xdr:row>
      <xdr:rowOff>31750</xdr:rowOff>
    </xdr:to>
    <xdr:sp macro="" textlink="">
      <xdr:nvSpPr>
        <xdr:cNvPr id="196" name="楕円 195"/>
        <xdr:cNvSpPr/>
      </xdr:nvSpPr>
      <xdr:spPr>
        <a:xfrm>
          <a:off x="965200" y="99923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127635</xdr:rowOff>
    </xdr:from>
    <xdr:to>
      <xdr:col>10</xdr:col>
      <xdr:colOff>114300</xdr:colOff>
      <xdr:row>59</xdr:row>
      <xdr:rowOff>152400</xdr:rowOff>
    </xdr:to>
    <xdr:cxnSp macro="">
      <xdr:nvCxnSpPr>
        <xdr:cNvPr id="197" name="直線コネクタ 196"/>
        <xdr:cNvCxnSpPr/>
      </xdr:nvCxnSpPr>
      <xdr:spPr>
        <a:xfrm flipV="1">
          <a:off x="1008380" y="10018395"/>
          <a:ext cx="78232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73042</xdr:rowOff>
    </xdr:from>
    <xdr:ext cx="405111" cy="259045"/>
    <xdr:sp macro="" textlink="">
      <xdr:nvSpPr>
        <xdr:cNvPr id="198" name="n_1aveValue【橋りょう・トンネル】&#10;有形固定資産減価償却率"/>
        <xdr:cNvSpPr txBox="1"/>
      </xdr:nvSpPr>
      <xdr:spPr>
        <a:xfrm>
          <a:off x="3170564"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99" name="n_2aveValue【橋りょう・トンネル】&#10;有形固定資産減価償却率"/>
        <xdr:cNvSpPr txBox="1"/>
      </xdr:nvSpPr>
      <xdr:spPr>
        <a:xfrm>
          <a:off x="238570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5732</xdr:rowOff>
    </xdr:from>
    <xdr:ext cx="405111" cy="259045"/>
    <xdr:sp macro="" textlink="">
      <xdr:nvSpPr>
        <xdr:cNvPr id="200" name="n_3aveValue【橋りょう・トンネル】&#10;有形固定資産減価償却率"/>
        <xdr:cNvSpPr txBox="1"/>
      </xdr:nvSpPr>
      <xdr:spPr>
        <a:xfrm>
          <a:off x="1611004" y="10064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160672</xdr:rowOff>
    </xdr:from>
    <xdr:ext cx="405111" cy="259045"/>
    <xdr:sp macro="" textlink="">
      <xdr:nvSpPr>
        <xdr:cNvPr id="201" name="n_4aveValue【橋りょう・トンネル】&#10;有形固定資産減価償却率"/>
        <xdr:cNvSpPr txBox="1"/>
      </xdr:nvSpPr>
      <xdr:spPr>
        <a:xfrm>
          <a:off x="836304" y="971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93362</xdr:rowOff>
    </xdr:from>
    <xdr:ext cx="405111" cy="259045"/>
    <xdr:sp macro="" textlink="">
      <xdr:nvSpPr>
        <xdr:cNvPr id="202" name="n_1mainValue【橋りょう・トンネル】&#10;有形固定資産減価償却率"/>
        <xdr:cNvSpPr txBox="1"/>
      </xdr:nvSpPr>
      <xdr:spPr>
        <a:xfrm>
          <a:off x="3170564" y="1015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68597</xdr:rowOff>
    </xdr:from>
    <xdr:ext cx="405111" cy="259045"/>
    <xdr:sp macro="" textlink="">
      <xdr:nvSpPr>
        <xdr:cNvPr id="203" name="n_2mainValue【橋りょう・トンネル】&#10;有形固定資産減価償却率"/>
        <xdr:cNvSpPr txBox="1"/>
      </xdr:nvSpPr>
      <xdr:spPr>
        <a:xfrm>
          <a:off x="2385704"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23512</xdr:rowOff>
    </xdr:from>
    <xdr:ext cx="405111" cy="259045"/>
    <xdr:sp macro="" textlink="">
      <xdr:nvSpPr>
        <xdr:cNvPr id="204" name="n_3mainValue【橋りょう・トンネル】&#10;有形固定資産減価償却率"/>
        <xdr:cNvSpPr txBox="1"/>
      </xdr:nvSpPr>
      <xdr:spPr>
        <a:xfrm>
          <a:off x="161100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22877</xdr:rowOff>
    </xdr:from>
    <xdr:ext cx="405111" cy="259045"/>
    <xdr:sp macro="" textlink="">
      <xdr:nvSpPr>
        <xdr:cNvPr id="205" name="n_4mainValue【橋りょう・トンネル】&#10;有形固定資産減価償却率"/>
        <xdr:cNvSpPr txBox="1"/>
      </xdr:nvSpPr>
      <xdr:spPr>
        <a:xfrm>
          <a:off x="836304" y="1008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9" name="テキスト ボックス 218"/>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1" name="テキスト ボックス 220"/>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3" name="テキスト ボックス 222"/>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5" name="テキスト ボックス 224"/>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12556</xdr:rowOff>
    </xdr:from>
    <xdr:to>
      <xdr:col>54</xdr:col>
      <xdr:colOff>189865</xdr:colOff>
      <xdr:row>64</xdr:row>
      <xdr:rowOff>23426</xdr:rowOff>
    </xdr:to>
    <xdr:cxnSp macro="">
      <xdr:nvCxnSpPr>
        <xdr:cNvPr id="229" name="直線コネクタ 228"/>
        <xdr:cNvCxnSpPr/>
      </xdr:nvCxnSpPr>
      <xdr:spPr>
        <a:xfrm flipV="1">
          <a:off x="9219565" y="9400396"/>
          <a:ext cx="0" cy="1351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27253</xdr:rowOff>
    </xdr:from>
    <xdr:ext cx="534377" cy="259045"/>
    <xdr:sp macro="" textlink="">
      <xdr:nvSpPr>
        <xdr:cNvPr id="230" name="【橋りょう・トンネル】&#10;一人当たり有形固定資産（償却資産）額最小値テキスト"/>
        <xdr:cNvSpPr txBox="1"/>
      </xdr:nvSpPr>
      <xdr:spPr>
        <a:xfrm>
          <a:off x="9258300" y="1075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23426</xdr:rowOff>
    </xdr:from>
    <xdr:to>
      <xdr:col>55</xdr:col>
      <xdr:colOff>88900</xdr:colOff>
      <xdr:row>64</xdr:row>
      <xdr:rowOff>23426</xdr:rowOff>
    </xdr:to>
    <xdr:cxnSp macro="">
      <xdr:nvCxnSpPr>
        <xdr:cNvPr id="231" name="直線コネクタ 230"/>
        <xdr:cNvCxnSpPr/>
      </xdr:nvCxnSpPr>
      <xdr:spPr>
        <a:xfrm>
          <a:off x="9154160" y="107523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130683</xdr:rowOff>
    </xdr:from>
    <xdr:ext cx="599010" cy="259045"/>
    <xdr:sp macro="" textlink="">
      <xdr:nvSpPr>
        <xdr:cNvPr id="232" name="【橋りょう・トンネル】&#10;一人当たり有形固定資産（償却資産）額最大値テキスト"/>
        <xdr:cNvSpPr txBox="1"/>
      </xdr:nvSpPr>
      <xdr:spPr>
        <a:xfrm>
          <a:off x="9258300" y="9183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12556</xdr:rowOff>
    </xdr:from>
    <xdr:to>
      <xdr:col>55</xdr:col>
      <xdr:colOff>88900</xdr:colOff>
      <xdr:row>56</xdr:row>
      <xdr:rowOff>12556</xdr:rowOff>
    </xdr:to>
    <xdr:cxnSp macro="">
      <xdr:nvCxnSpPr>
        <xdr:cNvPr id="233" name="直線コネクタ 232"/>
        <xdr:cNvCxnSpPr/>
      </xdr:nvCxnSpPr>
      <xdr:spPr>
        <a:xfrm>
          <a:off x="9154160" y="94003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44021</xdr:rowOff>
    </xdr:from>
    <xdr:ext cx="599010" cy="259045"/>
    <xdr:sp macro="" textlink="">
      <xdr:nvSpPr>
        <xdr:cNvPr id="234" name="【橋りょう・トンネル】&#10;一人当たり有形固定資産（償却資産）額平均値テキスト"/>
        <xdr:cNvSpPr txBox="1"/>
      </xdr:nvSpPr>
      <xdr:spPr>
        <a:xfrm>
          <a:off x="9258300" y="10102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21144</xdr:rowOff>
    </xdr:from>
    <xdr:to>
      <xdr:col>55</xdr:col>
      <xdr:colOff>50800</xdr:colOff>
      <xdr:row>61</xdr:row>
      <xdr:rowOff>122744</xdr:rowOff>
    </xdr:to>
    <xdr:sp macro="" textlink="">
      <xdr:nvSpPr>
        <xdr:cNvPr id="235" name="フローチャート: 判断 234"/>
        <xdr:cNvSpPr/>
      </xdr:nvSpPr>
      <xdr:spPr>
        <a:xfrm>
          <a:off x="9192260" y="102471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49003</xdr:rowOff>
    </xdr:from>
    <xdr:to>
      <xdr:col>50</xdr:col>
      <xdr:colOff>165100</xdr:colOff>
      <xdr:row>61</xdr:row>
      <xdr:rowOff>150603</xdr:rowOff>
    </xdr:to>
    <xdr:sp macro="" textlink="">
      <xdr:nvSpPr>
        <xdr:cNvPr id="236" name="フローチャート: 判断 235"/>
        <xdr:cNvSpPr/>
      </xdr:nvSpPr>
      <xdr:spPr>
        <a:xfrm>
          <a:off x="8445500" y="1027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80235</xdr:rowOff>
    </xdr:from>
    <xdr:to>
      <xdr:col>46</xdr:col>
      <xdr:colOff>38100</xdr:colOff>
      <xdr:row>62</xdr:row>
      <xdr:rowOff>10385</xdr:rowOff>
    </xdr:to>
    <xdr:sp macro="" textlink="">
      <xdr:nvSpPr>
        <xdr:cNvPr id="237" name="フローチャート: 判断 236"/>
        <xdr:cNvSpPr/>
      </xdr:nvSpPr>
      <xdr:spPr>
        <a:xfrm>
          <a:off x="7670800" y="103062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67811</xdr:rowOff>
    </xdr:from>
    <xdr:to>
      <xdr:col>41</xdr:col>
      <xdr:colOff>101600</xdr:colOff>
      <xdr:row>61</xdr:row>
      <xdr:rowOff>169411</xdr:rowOff>
    </xdr:to>
    <xdr:sp macro="" textlink="">
      <xdr:nvSpPr>
        <xdr:cNvPr id="238" name="フローチャート: 判断 237"/>
        <xdr:cNvSpPr/>
      </xdr:nvSpPr>
      <xdr:spPr>
        <a:xfrm>
          <a:off x="6873240" y="1029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631</xdr:rowOff>
    </xdr:from>
    <xdr:to>
      <xdr:col>36</xdr:col>
      <xdr:colOff>165100</xdr:colOff>
      <xdr:row>61</xdr:row>
      <xdr:rowOff>102231</xdr:rowOff>
    </xdr:to>
    <xdr:sp macro="" textlink="">
      <xdr:nvSpPr>
        <xdr:cNvPr id="239" name="フローチャート: 判断 238"/>
        <xdr:cNvSpPr/>
      </xdr:nvSpPr>
      <xdr:spPr>
        <a:xfrm>
          <a:off x="6098540" y="10226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42890</xdr:rowOff>
    </xdr:from>
    <xdr:to>
      <xdr:col>55</xdr:col>
      <xdr:colOff>50800</xdr:colOff>
      <xdr:row>61</xdr:row>
      <xdr:rowOff>144490</xdr:rowOff>
    </xdr:to>
    <xdr:sp macro="" textlink="">
      <xdr:nvSpPr>
        <xdr:cNvPr id="245" name="楕円 244"/>
        <xdr:cNvSpPr/>
      </xdr:nvSpPr>
      <xdr:spPr>
        <a:xfrm>
          <a:off x="9192260" y="102689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21317</xdr:rowOff>
    </xdr:from>
    <xdr:ext cx="599010" cy="259045"/>
    <xdr:sp macro="" textlink="">
      <xdr:nvSpPr>
        <xdr:cNvPr id="246" name="【橋りょう・トンネル】&#10;一人当たり有形固定資産（償却資産）額該当値テキスト"/>
        <xdr:cNvSpPr txBox="1"/>
      </xdr:nvSpPr>
      <xdr:spPr>
        <a:xfrm>
          <a:off x="9258300" y="1024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55173</xdr:rowOff>
    </xdr:from>
    <xdr:to>
      <xdr:col>50</xdr:col>
      <xdr:colOff>165100</xdr:colOff>
      <xdr:row>61</xdr:row>
      <xdr:rowOff>156773</xdr:rowOff>
    </xdr:to>
    <xdr:sp macro="" textlink="">
      <xdr:nvSpPr>
        <xdr:cNvPr id="247" name="楕円 246"/>
        <xdr:cNvSpPr/>
      </xdr:nvSpPr>
      <xdr:spPr>
        <a:xfrm>
          <a:off x="8445500" y="1028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93690</xdr:rowOff>
    </xdr:from>
    <xdr:to>
      <xdr:col>55</xdr:col>
      <xdr:colOff>0</xdr:colOff>
      <xdr:row>61</xdr:row>
      <xdr:rowOff>105973</xdr:rowOff>
    </xdr:to>
    <xdr:cxnSp macro="">
      <xdr:nvCxnSpPr>
        <xdr:cNvPr id="248" name="直線コネクタ 247"/>
        <xdr:cNvCxnSpPr/>
      </xdr:nvCxnSpPr>
      <xdr:spPr>
        <a:xfrm flipV="1">
          <a:off x="8496300" y="10319730"/>
          <a:ext cx="723900" cy="1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59610</xdr:rowOff>
    </xdr:from>
    <xdr:to>
      <xdr:col>46</xdr:col>
      <xdr:colOff>38100</xdr:colOff>
      <xdr:row>61</xdr:row>
      <xdr:rowOff>161210</xdr:rowOff>
    </xdr:to>
    <xdr:sp macro="" textlink="">
      <xdr:nvSpPr>
        <xdr:cNvPr id="249" name="楕円 248"/>
        <xdr:cNvSpPr/>
      </xdr:nvSpPr>
      <xdr:spPr>
        <a:xfrm>
          <a:off x="7670800" y="102856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105973</xdr:rowOff>
    </xdr:from>
    <xdr:to>
      <xdr:col>50</xdr:col>
      <xdr:colOff>114300</xdr:colOff>
      <xdr:row>61</xdr:row>
      <xdr:rowOff>110410</xdr:rowOff>
    </xdr:to>
    <xdr:cxnSp macro="">
      <xdr:nvCxnSpPr>
        <xdr:cNvPr id="250" name="直線コネクタ 249"/>
        <xdr:cNvCxnSpPr/>
      </xdr:nvCxnSpPr>
      <xdr:spPr>
        <a:xfrm flipV="1">
          <a:off x="7713980" y="10332013"/>
          <a:ext cx="782320" cy="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62026</xdr:rowOff>
    </xdr:from>
    <xdr:to>
      <xdr:col>41</xdr:col>
      <xdr:colOff>101600</xdr:colOff>
      <xdr:row>61</xdr:row>
      <xdr:rowOff>163626</xdr:rowOff>
    </xdr:to>
    <xdr:sp macro="" textlink="">
      <xdr:nvSpPr>
        <xdr:cNvPr id="251" name="楕円 250"/>
        <xdr:cNvSpPr/>
      </xdr:nvSpPr>
      <xdr:spPr>
        <a:xfrm>
          <a:off x="6873240" y="102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110410</xdr:rowOff>
    </xdr:from>
    <xdr:to>
      <xdr:col>45</xdr:col>
      <xdr:colOff>177800</xdr:colOff>
      <xdr:row>61</xdr:row>
      <xdr:rowOff>112826</xdr:rowOff>
    </xdr:to>
    <xdr:cxnSp macro="">
      <xdr:nvCxnSpPr>
        <xdr:cNvPr id="252" name="直線コネクタ 251"/>
        <xdr:cNvCxnSpPr/>
      </xdr:nvCxnSpPr>
      <xdr:spPr>
        <a:xfrm flipV="1">
          <a:off x="6924040" y="10336450"/>
          <a:ext cx="789940" cy="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78005</xdr:rowOff>
    </xdr:from>
    <xdr:to>
      <xdr:col>36</xdr:col>
      <xdr:colOff>165100</xdr:colOff>
      <xdr:row>62</xdr:row>
      <xdr:rowOff>8155</xdr:rowOff>
    </xdr:to>
    <xdr:sp macro="" textlink="">
      <xdr:nvSpPr>
        <xdr:cNvPr id="253" name="楕円 252"/>
        <xdr:cNvSpPr/>
      </xdr:nvSpPr>
      <xdr:spPr>
        <a:xfrm>
          <a:off x="6098540" y="103040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112826</xdr:rowOff>
    </xdr:from>
    <xdr:to>
      <xdr:col>41</xdr:col>
      <xdr:colOff>50800</xdr:colOff>
      <xdr:row>61</xdr:row>
      <xdr:rowOff>128805</xdr:rowOff>
    </xdr:to>
    <xdr:cxnSp macro="">
      <xdr:nvCxnSpPr>
        <xdr:cNvPr id="254" name="直線コネクタ 253"/>
        <xdr:cNvCxnSpPr/>
      </xdr:nvCxnSpPr>
      <xdr:spPr>
        <a:xfrm flipV="1">
          <a:off x="6149340" y="10338866"/>
          <a:ext cx="774700" cy="1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167130</xdr:rowOff>
    </xdr:from>
    <xdr:ext cx="599010" cy="259045"/>
    <xdr:sp macro="" textlink="">
      <xdr:nvSpPr>
        <xdr:cNvPr id="255" name="n_1aveValue【橋りょう・トンネル】&#10;一人当たり有形固定資産（償却資産）額"/>
        <xdr:cNvSpPr txBox="1"/>
      </xdr:nvSpPr>
      <xdr:spPr>
        <a:xfrm>
          <a:off x="8214575" y="1005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1512</xdr:rowOff>
    </xdr:from>
    <xdr:ext cx="599010" cy="259045"/>
    <xdr:sp macro="" textlink="">
      <xdr:nvSpPr>
        <xdr:cNvPr id="256" name="n_2aveValue【橋りょう・トンネル】&#10;一人当たり有形固定資産（償却資産）額"/>
        <xdr:cNvSpPr txBox="1"/>
      </xdr:nvSpPr>
      <xdr:spPr>
        <a:xfrm>
          <a:off x="7444955" y="10395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160538</xdr:rowOff>
    </xdr:from>
    <xdr:ext cx="599010" cy="259045"/>
    <xdr:sp macro="" textlink="">
      <xdr:nvSpPr>
        <xdr:cNvPr id="257" name="n_3aveValue【橋りょう・トンネル】&#10;一人当たり有形固定資産（償却資産）額"/>
        <xdr:cNvSpPr txBox="1"/>
      </xdr:nvSpPr>
      <xdr:spPr>
        <a:xfrm>
          <a:off x="6670255" y="1038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118758</xdr:rowOff>
    </xdr:from>
    <xdr:ext cx="599010" cy="259045"/>
    <xdr:sp macro="" textlink="">
      <xdr:nvSpPr>
        <xdr:cNvPr id="258" name="n_4aveValue【橋りょう・トンネル】&#10;一人当たり有形固定資産（償却資産）額"/>
        <xdr:cNvSpPr txBox="1"/>
      </xdr:nvSpPr>
      <xdr:spPr>
        <a:xfrm>
          <a:off x="5872695" y="10009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147900</xdr:rowOff>
    </xdr:from>
    <xdr:ext cx="599010" cy="259045"/>
    <xdr:sp macro="" textlink="">
      <xdr:nvSpPr>
        <xdr:cNvPr id="259" name="n_1mainValue【橋りょう・トンネル】&#10;一人当たり有形固定資産（償却資産）額"/>
        <xdr:cNvSpPr txBox="1"/>
      </xdr:nvSpPr>
      <xdr:spPr>
        <a:xfrm>
          <a:off x="8214575" y="10373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6287</xdr:rowOff>
    </xdr:from>
    <xdr:ext cx="599010" cy="259045"/>
    <xdr:sp macro="" textlink="">
      <xdr:nvSpPr>
        <xdr:cNvPr id="260" name="n_2mainValue【橋りょう・トンネル】&#10;一人当たり有形固定資産（償却資産）額"/>
        <xdr:cNvSpPr txBox="1"/>
      </xdr:nvSpPr>
      <xdr:spPr>
        <a:xfrm>
          <a:off x="7444955" y="10064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8703</xdr:rowOff>
    </xdr:from>
    <xdr:ext cx="599010" cy="259045"/>
    <xdr:sp macro="" textlink="">
      <xdr:nvSpPr>
        <xdr:cNvPr id="261" name="n_3mainValue【橋りょう・トンネル】&#10;一人当たり有形固定資産（償却資産）額"/>
        <xdr:cNvSpPr txBox="1"/>
      </xdr:nvSpPr>
      <xdr:spPr>
        <a:xfrm>
          <a:off x="6670255" y="10067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170732</xdr:rowOff>
    </xdr:from>
    <xdr:ext cx="599010" cy="259045"/>
    <xdr:sp macro="" textlink="">
      <xdr:nvSpPr>
        <xdr:cNvPr id="262" name="n_4mainValue【橋りょう・トンネル】&#10;一人当たり有形固定資産（償却資産）額"/>
        <xdr:cNvSpPr txBox="1"/>
      </xdr:nvSpPr>
      <xdr:spPr>
        <a:xfrm>
          <a:off x="5872695" y="1039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76200</xdr:rowOff>
    </xdr:to>
    <xdr:cxnSp macro="">
      <xdr:nvCxnSpPr>
        <xdr:cNvPr id="287" name="直線コネクタ 286"/>
        <xdr:cNvCxnSpPr/>
      </xdr:nvCxnSpPr>
      <xdr:spPr>
        <a:xfrm flipV="1">
          <a:off x="4086225" y="12978766"/>
          <a:ext cx="0" cy="1514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80027</xdr:rowOff>
    </xdr:from>
    <xdr:ext cx="405111" cy="259045"/>
    <xdr:sp macro="" textlink="">
      <xdr:nvSpPr>
        <xdr:cNvPr id="288" name="【公営住宅】&#10;有形固定資産減価償却率最小値テキスト"/>
        <xdr:cNvSpPr txBox="1"/>
      </xdr:nvSpPr>
      <xdr:spPr>
        <a:xfrm>
          <a:off x="4124960" y="1449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76200</xdr:rowOff>
    </xdr:from>
    <xdr:to>
      <xdr:col>24</xdr:col>
      <xdr:colOff>152400</xdr:colOff>
      <xdr:row>86</xdr:row>
      <xdr:rowOff>76200</xdr:rowOff>
    </xdr:to>
    <xdr:cxnSp macro="">
      <xdr:nvCxnSpPr>
        <xdr:cNvPr id="289" name="直線コネクタ 288"/>
        <xdr:cNvCxnSpPr/>
      </xdr:nvCxnSpPr>
      <xdr:spPr>
        <a:xfrm>
          <a:off x="4020820" y="1449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90" name="【公営住宅】&#10;有形固定資産減価償却率最大値テキスト"/>
        <xdr:cNvSpPr txBox="1"/>
      </xdr:nvSpPr>
      <xdr:spPr>
        <a:xfrm>
          <a:off x="4124960" y="12757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1" name="直線コネクタ 290"/>
        <xdr:cNvCxnSpPr/>
      </xdr:nvCxnSpPr>
      <xdr:spPr>
        <a:xfrm>
          <a:off x="4020820" y="129787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99077</xdr:rowOff>
    </xdr:from>
    <xdr:ext cx="405111" cy="259045"/>
    <xdr:sp macro="" textlink="">
      <xdr:nvSpPr>
        <xdr:cNvPr id="292" name="【公営住宅】&#10;有形固定資産減価償却率平均値テキスト"/>
        <xdr:cNvSpPr txBox="1"/>
      </xdr:nvSpPr>
      <xdr:spPr>
        <a:xfrm>
          <a:off x="4124960" y="13845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120650</xdr:rowOff>
    </xdr:from>
    <xdr:to>
      <xdr:col>24</xdr:col>
      <xdr:colOff>114300</xdr:colOff>
      <xdr:row>83</xdr:row>
      <xdr:rowOff>50800</xdr:rowOff>
    </xdr:to>
    <xdr:sp macro="" textlink="">
      <xdr:nvSpPr>
        <xdr:cNvPr id="293" name="フローチャート: 判断 292"/>
        <xdr:cNvSpPr/>
      </xdr:nvSpPr>
      <xdr:spPr>
        <a:xfrm>
          <a:off x="4036060" y="1386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94" name="フローチャート: 判断 293"/>
        <xdr:cNvSpPr/>
      </xdr:nvSpPr>
      <xdr:spPr>
        <a:xfrm>
          <a:off x="3312160" y="136842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95" name="フローチャート: 判断 294"/>
        <xdr:cNvSpPr/>
      </xdr:nvSpPr>
      <xdr:spPr>
        <a:xfrm>
          <a:off x="2514600" y="136937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130175</xdr:rowOff>
    </xdr:from>
    <xdr:to>
      <xdr:col>10</xdr:col>
      <xdr:colOff>165100</xdr:colOff>
      <xdr:row>82</xdr:row>
      <xdr:rowOff>60325</xdr:rowOff>
    </xdr:to>
    <xdr:sp macro="" textlink="">
      <xdr:nvSpPr>
        <xdr:cNvPr id="296" name="フローチャート: 判断 295"/>
        <xdr:cNvSpPr/>
      </xdr:nvSpPr>
      <xdr:spPr>
        <a:xfrm>
          <a:off x="1739900" y="137090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297" name="フローチャート: 判断 296"/>
        <xdr:cNvSpPr/>
      </xdr:nvSpPr>
      <xdr:spPr>
        <a:xfrm>
          <a:off x="965200" y="136575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303" name="楕円 302"/>
        <xdr:cNvSpPr/>
      </xdr:nvSpPr>
      <xdr:spPr>
        <a:xfrm>
          <a:off x="4036060" y="135470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158766</xdr:rowOff>
    </xdr:from>
    <xdr:ext cx="405111" cy="259045"/>
    <xdr:sp macro="" textlink="">
      <xdr:nvSpPr>
        <xdr:cNvPr id="304" name="【公営住宅】&#10;有形固定資産減価償却率該当値テキスト"/>
        <xdr:cNvSpPr txBox="1"/>
      </xdr:nvSpPr>
      <xdr:spPr>
        <a:xfrm>
          <a:off x="4124960" y="13402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93980</xdr:rowOff>
    </xdr:from>
    <xdr:to>
      <xdr:col>20</xdr:col>
      <xdr:colOff>38100</xdr:colOff>
      <xdr:row>81</xdr:row>
      <xdr:rowOff>24130</xdr:rowOff>
    </xdr:to>
    <xdr:sp macro="" textlink="">
      <xdr:nvSpPr>
        <xdr:cNvPr id="305" name="楕円 304"/>
        <xdr:cNvSpPr/>
      </xdr:nvSpPr>
      <xdr:spPr>
        <a:xfrm>
          <a:off x="3312160" y="135051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144780</xdr:rowOff>
    </xdr:from>
    <xdr:to>
      <xdr:col>24</xdr:col>
      <xdr:colOff>63500</xdr:colOff>
      <xdr:row>81</xdr:row>
      <xdr:rowOff>15239</xdr:rowOff>
    </xdr:to>
    <xdr:cxnSp macro="">
      <xdr:nvCxnSpPr>
        <xdr:cNvPr id="306" name="直線コネクタ 305"/>
        <xdr:cNvCxnSpPr/>
      </xdr:nvCxnSpPr>
      <xdr:spPr>
        <a:xfrm>
          <a:off x="3355340" y="13555980"/>
          <a:ext cx="731520" cy="3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52070</xdr:rowOff>
    </xdr:from>
    <xdr:to>
      <xdr:col>15</xdr:col>
      <xdr:colOff>101600</xdr:colOff>
      <xdr:row>80</xdr:row>
      <xdr:rowOff>153670</xdr:rowOff>
    </xdr:to>
    <xdr:sp macro="" textlink="">
      <xdr:nvSpPr>
        <xdr:cNvPr id="307" name="楕円 306"/>
        <xdr:cNvSpPr/>
      </xdr:nvSpPr>
      <xdr:spPr>
        <a:xfrm>
          <a:off x="25146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102870</xdr:rowOff>
    </xdr:from>
    <xdr:to>
      <xdr:col>19</xdr:col>
      <xdr:colOff>177800</xdr:colOff>
      <xdr:row>80</xdr:row>
      <xdr:rowOff>144780</xdr:rowOff>
    </xdr:to>
    <xdr:cxnSp macro="">
      <xdr:nvCxnSpPr>
        <xdr:cNvPr id="308" name="直線コネクタ 307"/>
        <xdr:cNvCxnSpPr/>
      </xdr:nvCxnSpPr>
      <xdr:spPr>
        <a:xfrm>
          <a:off x="2565400" y="13514070"/>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139700</xdr:rowOff>
    </xdr:from>
    <xdr:to>
      <xdr:col>10</xdr:col>
      <xdr:colOff>165100</xdr:colOff>
      <xdr:row>80</xdr:row>
      <xdr:rowOff>69850</xdr:rowOff>
    </xdr:to>
    <xdr:sp macro="" textlink="">
      <xdr:nvSpPr>
        <xdr:cNvPr id="309" name="楕円 308"/>
        <xdr:cNvSpPr/>
      </xdr:nvSpPr>
      <xdr:spPr>
        <a:xfrm>
          <a:off x="1739900" y="13383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19050</xdr:rowOff>
    </xdr:from>
    <xdr:to>
      <xdr:col>15</xdr:col>
      <xdr:colOff>50800</xdr:colOff>
      <xdr:row>80</xdr:row>
      <xdr:rowOff>102870</xdr:rowOff>
    </xdr:to>
    <xdr:cxnSp macro="">
      <xdr:nvCxnSpPr>
        <xdr:cNvPr id="310" name="直線コネクタ 309"/>
        <xdr:cNvCxnSpPr/>
      </xdr:nvCxnSpPr>
      <xdr:spPr>
        <a:xfrm>
          <a:off x="1790700" y="13430250"/>
          <a:ext cx="7747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139700</xdr:rowOff>
    </xdr:from>
    <xdr:to>
      <xdr:col>6</xdr:col>
      <xdr:colOff>38100</xdr:colOff>
      <xdr:row>80</xdr:row>
      <xdr:rowOff>69850</xdr:rowOff>
    </xdr:to>
    <xdr:sp macro="" textlink="">
      <xdr:nvSpPr>
        <xdr:cNvPr id="311" name="楕円 310"/>
        <xdr:cNvSpPr/>
      </xdr:nvSpPr>
      <xdr:spPr>
        <a:xfrm>
          <a:off x="965200" y="133832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19050</xdr:rowOff>
    </xdr:from>
    <xdr:to>
      <xdr:col>10</xdr:col>
      <xdr:colOff>114300</xdr:colOff>
      <xdr:row>80</xdr:row>
      <xdr:rowOff>19050</xdr:rowOff>
    </xdr:to>
    <xdr:cxnSp macro="">
      <xdr:nvCxnSpPr>
        <xdr:cNvPr id="312" name="直線コネクタ 311"/>
        <xdr:cNvCxnSpPr/>
      </xdr:nvCxnSpPr>
      <xdr:spPr>
        <a:xfrm>
          <a:off x="1008380" y="1343025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26688</xdr:rowOff>
    </xdr:from>
    <xdr:ext cx="405111" cy="259045"/>
    <xdr:sp macro="" textlink="">
      <xdr:nvSpPr>
        <xdr:cNvPr id="313" name="n_1aveValue【公営住宅】&#10;有形固定資産減価償却率"/>
        <xdr:cNvSpPr txBox="1"/>
      </xdr:nvSpPr>
      <xdr:spPr>
        <a:xfrm>
          <a:off x="3170564" y="1377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36213</xdr:rowOff>
    </xdr:from>
    <xdr:ext cx="405111" cy="259045"/>
    <xdr:sp macro="" textlink="">
      <xdr:nvSpPr>
        <xdr:cNvPr id="314" name="n_2aveValue【公営住宅】&#10;有形固定資産減価償却率"/>
        <xdr:cNvSpPr txBox="1"/>
      </xdr:nvSpPr>
      <xdr:spPr>
        <a:xfrm>
          <a:off x="2385704" y="13782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51452</xdr:rowOff>
    </xdr:from>
    <xdr:ext cx="405111" cy="259045"/>
    <xdr:sp macro="" textlink="">
      <xdr:nvSpPr>
        <xdr:cNvPr id="315" name="n_3aveValue【公営住宅】&#10;有形固定資産減価償却率"/>
        <xdr:cNvSpPr txBox="1"/>
      </xdr:nvSpPr>
      <xdr:spPr>
        <a:xfrm>
          <a:off x="1611004" y="13797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xdr:rowOff>
    </xdr:from>
    <xdr:ext cx="405111" cy="259045"/>
    <xdr:sp macro="" textlink="">
      <xdr:nvSpPr>
        <xdr:cNvPr id="316" name="n_4aveValue【公営住宅】&#10;有形固定資産減価償却率"/>
        <xdr:cNvSpPr txBox="1"/>
      </xdr:nvSpPr>
      <xdr:spPr>
        <a:xfrm>
          <a:off x="836304" y="13746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40657</xdr:rowOff>
    </xdr:from>
    <xdr:ext cx="405111" cy="259045"/>
    <xdr:sp macro="" textlink="">
      <xdr:nvSpPr>
        <xdr:cNvPr id="317" name="n_1mainValue【公営住宅】&#10;有形固定資産減価償却率"/>
        <xdr:cNvSpPr txBox="1"/>
      </xdr:nvSpPr>
      <xdr:spPr>
        <a:xfrm>
          <a:off x="3170564" y="1328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170197</xdr:rowOff>
    </xdr:from>
    <xdr:ext cx="405111" cy="259045"/>
    <xdr:sp macro="" textlink="">
      <xdr:nvSpPr>
        <xdr:cNvPr id="318" name="n_2mainValue【公営住宅】&#10;有形固定資産減価償却率"/>
        <xdr:cNvSpPr txBox="1"/>
      </xdr:nvSpPr>
      <xdr:spPr>
        <a:xfrm>
          <a:off x="2385704" y="1324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86377</xdr:rowOff>
    </xdr:from>
    <xdr:ext cx="405111" cy="259045"/>
    <xdr:sp macro="" textlink="">
      <xdr:nvSpPr>
        <xdr:cNvPr id="319" name="n_3mainValue【公営住宅】&#10;有形固定資産減価償却率"/>
        <xdr:cNvSpPr txBox="1"/>
      </xdr:nvSpPr>
      <xdr:spPr>
        <a:xfrm>
          <a:off x="1611004" y="1316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86377</xdr:rowOff>
    </xdr:from>
    <xdr:ext cx="405111" cy="259045"/>
    <xdr:sp macro="" textlink="">
      <xdr:nvSpPr>
        <xdr:cNvPr id="320" name="n_4mainValue【公営住宅】&#10;有形固定資産減価償却率"/>
        <xdr:cNvSpPr txBox="1"/>
      </xdr:nvSpPr>
      <xdr:spPr>
        <a:xfrm>
          <a:off x="836304" y="1316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34100</xdr:rowOff>
    </xdr:from>
    <xdr:to>
      <xdr:col>54</xdr:col>
      <xdr:colOff>189865</xdr:colOff>
      <xdr:row>85</xdr:row>
      <xdr:rowOff>84392</xdr:rowOff>
    </xdr:to>
    <xdr:cxnSp macro="">
      <xdr:nvCxnSpPr>
        <xdr:cNvPr id="340" name="直線コネクタ 339"/>
        <xdr:cNvCxnSpPr/>
      </xdr:nvCxnSpPr>
      <xdr:spPr>
        <a:xfrm flipV="1">
          <a:off x="9219565" y="13110020"/>
          <a:ext cx="0" cy="1223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88219</xdr:rowOff>
    </xdr:from>
    <xdr:ext cx="469744" cy="259045"/>
    <xdr:sp macro="" textlink="">
      <xdr:nvSpPr>
        <xdr:cNvPr id="341" name="【公営住宅】&#10;一人当たり面積最小値テキスト"/>
        <xdr:cNvSpPr txBox="1"/>
      </xdr:nvSpPr>
      <xdr:spPr>
        <a:xfrm>
          <a:off x="9258300" y="14337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84392</xdr:rowOff>
    </xdr:from>
    <xdr:to>
      <xdr:col>55</xdr:col>
      <xdr:colOff>88900</xdr:colOff>
      <xdr:row>85</xdr:row>
      <xdr:rowOff>84392</xdr:rowOff>
    </xdr:to>
    <xdr:cxnSp macro="">
      <xdr:nvCxnSpPr>
        <xdr:cNvPr id="342" name="直線コネクタ 341"/>
        <xdr:cNvCxnSpPr/>
      </xdr:nvCxnSpPr>
      <xdr:spPr>
        <a:xfrm>
          <a:off x="9154160" y="143337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152227</xdr:rowOff>
    </xdr:from>
    <xdr:ext cx="469744" cy="259045"/>
    <xdr:sp macro="" textlink="">
      <xdr:nvSpPr>
        <xdr:cNvPr id="343" name="【公営住宅】&#10;一人当たり面積最大値テキスト"/>
        <xdr:cNvSpPr txBox="1"/>
      </xdr:nvSpPr>
      <xdr:spPr>
        <a:xfrm>
          <a:off x="9258300" y="128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34100</xdr:rowOff>
    </xdr:from>
    <xdr:to>
      <xdr:col>55</xdr:col>
      <xdr:colOff>88900</xdr:colOff>
      <xdr:row>78</xdr:row>
      <xdr:rowOff>34100</xdr:rowOff>
    </xdr:to>
    <xdr:cxnSp macro="">
      <xdr:nvCxnSpPr>
        <xdr:cNvPr id="344" name="直線コネクタ 343"/>
        <xdr:cNvCxnSpPr/>
      </xdr:nvCxnSpPr>
      <xdr:spPr>
        <a:xfrm>
          <a:off x="9154160" y="13110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105618</xdr:rowOff>
    </xdr:from>
    <xdr:ext cx="469744" cy="259045"/>
    <xdr:sp macro="" textlink="">
      <xdr:nvSpPr>
        <xdr:cNvPr id="345" name="【公営住宅】&#10;一人当たり面積平均値テキスト"/>
        <xdr:cNvSpPr txBox="1"/>
      </xdr:nvSpPr>
      <xdr:spPr>
        <a:xfrm>
          <a:off x="9258300" y="13684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82741</xdr:rowOff>
    </xdr:from>
    <xdr:to>
      <xdr:col>55</xdr:col>
      <xdr:colOff>50800</xdr:colOff>
      <xdr:row>83</xdr:row>
      <xdr:rowOff>12891</xdr:rowOff>
    </xdr:to>
    <xdr:sp macro="" textlink="">
      <xdr:nvSpPr>
        <xdr:cNvPr id="346" name="フローチャート: 判断 345"/>
        <xdr:cNvSpPr/>
      </xdr:nvSpPr>
      <xdr:spPr>
        <a:xfrm>
          <a:off x="9192260" y="138292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98171</xdr:rowOff>
    </xdr:from>
    <xdr:to>
      <xdr:col>50</xdr:col>
      <xdr:colOff>165100</xdr:colOff>
      <xdr:row>83</xdr:row>
      <xdr:rowOff>28321</xdr:rowOff>
    </xdr:to>
    <xdr:sp macro="" textlink="">
      <xdr:nvSpPr>
        <xdr:cNvPr id="347" name="フローチャート: 判断 346"/>
        <xdr:cNvSpPr/>
      </xdr:nvSpPr>
      <xdr:spPr>
        <a:xfrm>
          <a:off x="8445500" y="138446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115888</xdr:rowOff>
    </xdr:from>
    <xdr:to>
      <xdr:col>46</xdr:col>
      <xdr:colOff>38100</xdr:colOff>
      <xdr:row>83</xdr:row>
      <xdr:rowOff>46038</xdr:rowOff>
    </xdr:to>
    <xdr:sp macro="" textlink="">
      <xdr:nvSpPr>
        <xdr:cNvPr id="348" name="フローチャート: 判断 347"/>
        <xdr:cNvSpPr/>
      </xdr:nvSpPr>
      <xdr:spPr>
        <a:xfrm>
          <a:off x="7670800" y="138623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84455</xdr:rowOff>
    </xdr:from>
    <xdr:to>
      <xdr:col>41</xdr:col>
      <xdr:colOff>101600</xdr:colOff>
      <xdr:row>83</xdr:row>
      <xdr:rowOff>14605</xdr:rowOff>
    </xdr:to>
    <xdr:sp macro="" textlink="">
      <xdr:nvSpPr>
        <xdr:cNvPr id="349" name="フローチャート: 判断 348"/>
        <xdr:cNvSpPr/>
      </xdr:nvSpPr>
      <xdr:spPr>
        <a:xfrm>
          <a:off x="6873240" y="13830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30735</xdr:rowOff>
    </xdr:from>
    <xdr:to>
      <xdr:col>36</xdr:col>
      <xdr:colOff>165100</xdr:colOff>
      <xdr:row>83</xdr:row>
      <xdr:rowOff>132335</xdr:rowOff>
    </xdr:to>
    <xdr:sp macro="" textlink="">
      <xdr:nvSpPr>
        <xdr:cNvPr id="350" name="フローチャート: 判断 349"/>
        <xdr:cNvSpPr/>
      </xdr:nvSpPr>
      <xdr:spPr>
        <a:xfrm>
          <a:off x="6098540" y="1394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97028</xdr:rowOff>
    </xdr:from>
    <xdr:to>
      <xdr:col>55</xdr:col>
      <xdr:colOff>50800</xdr:colOff>
      <xdr:row>85</xdr:row>
      <xdr:rowOff>27178</xdr:rowOff>
    </xdr:to>
    <xdr:sp macro="" textlink="">
      <xdr:nvSpPr>
        <xdr:cNvPr id="356" name="楕円 355"/>
        <xdr:cNvSpPr/>
      </xdr:nvSpPr>
      <xdr:spPr>
        <a:xfrm>
          <a:off x="9192260" y="141787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11955</xdr:rowOff>
    </xdr:from>
    <xdr:ext cx="469744" cy="259045"/>
    <xdr:sp macro="" textlink="">
      <xdr:nvSpPr>
        <xdr:cNvPr id="357" name="【公営住宅】&#10;一人当たり面積該当値テキスト"/>
        <xdr:cNvSpPr txBox="1"/>
      </xdr:nvSpPr>
      <xdr:spPr>
        <a:xfrm>
          <a:off x="9258300" y="14093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97600</xdr:rowOff>
    </xdr:from>
    <xdr:to>
      <xdr:col>50</xdr:col>
      <xdr:colOff>165100</xdr:colOff>
      <xdr:row>85</xdr:row>
      <xdr:rowOff>27750</xdr:rowOff>
    </xdr:to>
    <xdr:sp macro="" textlink="">
      <xdr:nvSpPr>
        <xdr:cNvPr id="358" name="楕円 357"/>
        <xdr:cNvSpPr/>
      </xdr:nvSpPr>
      <xdr:spPr>
        <a:xfrm>
          <a:off x="8445500" y="14179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147828</xdr:rowOff>
    </xdr:from>
    <xdr:to>
      <xdr:col>55</xdr:col>
      <xdr:colOff>0</xdr:colOff>
      <xdr:row>84</xdr:row>
      <xdr:rowOff>148400</xdr:rowOff>
    </xdr:to>
    <xdr:cxnSp macro="">
      <xdr:nvCxnSpPr>
        <xdr:cNvPr id="359" name="直線コネクタ 358"/>
        <xdr:cNvCxnSpPr/>
      </xdr:nvCxnSpPr>
      <xdr:spPr>
        <a:xfrm flipV="1">
          <a:off x="8496300" y="14229588"/>
          <a:ext cx="7239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98171</xdr:rowOff>
    </xdr:from>
    <xdr:to>
      <xdr:col>46</xdr:col>
      <xdr:colOff>38100</xdr:colOff>
      <xdr:row>85</xdr:row>
      <xdr:rowOff>28321</xdr:rowOff>
    </xdr:to>
    <xdr:sp macro="" textlink="">
      <xdr:nvSpPr>
        <xdr:cNvPr id="360" name="楕円 359"/>
        <xdr:cNvSpPr/>
      </xdr:nvSpPr>
      <xdr:spPr>
        <a:xfrm>
          <a:off x="7670800" y="141799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148400</xdr:rowOff>
    </xdr:from>
    <xdr:to>
      <xdr:col>50</xdr:col>
      <xdr:colOff>114300</xdr:colOff>
      <xdr:row>84</xdr:row>
      <xdr:rowOff>148971</xdr:rowOff>
    </xdr:to>
    <xdr:cxnSp macro="">
      <xdr:nvCxnSpPr>
        <xdr:cNvPr id="361" name="直線コネクタ 360"/>
        <xdr:cNvCxnSpPr/>
      </xdr:nvCxnSpPr>
      <xdr:spPr>
        <a:xfrm flipV="1">
          <a:off x="7713980" y="14230160"/>
          <a:ext cx="78232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98743</xdr:rowOff>
    </xdr:from>
    <xdr:to>
      <xdr:col>41</xdr:col>
      <xdr:colOff>101600</xdr:colOff>
      <xdr:row>85</xdr:row>
      <xdr:rowOff>28893</xdr:rowOff>
    </xdr:to>
    <xdr:sp macro="" textlink="">
      <xdr:nvSpPr>
        <xdr:cNvPr id="362" name="楕円 361"/>
        <xdr:cNvSpPr/>
      </xdr:nvSpPr>
      <xdr:spPr>
        <a:xfrm>
          <a:off x="6873240" y="141805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148971</xdr:rowOff>
    </xdr:from>
    <xdr:to>
      <xdr:col>45</xdr:col>
      <xdr:colOff>177800</xdr:colOff>
      <xdr:row>84</xdr:row>
      <xdr:rowOff>149543</xdr:rowOff>
    </xdr:to>
    <xdr:cxnSp macro="">
      <xdr:nvCxnSpPr>
        <xdr:cNvPr id="363" name="直線コネクタ 362"/>
        <xdr:cNvCxnSpPr/>
      </xdr:nvCxnSpPr>
      <xdr:spPr>
        <a:xfrm flipV="1">
          <a:off x="6924040" y="14230731"/>
          <a:ext cx="78994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99885</xdr:rowOff>
    </xdr:from>
    <xdr:to>
      <xdr:col>36</xdr:col>
      <xdr:colOff>165100</xdr:colOff>
      <xdr:row>85</xdr:row>
      <xdr:rowOff>30035</xdr:rowOff>
    </xdr:to>
    <xdr:sp macro="" textlink="">
      <xdr:nvSpPr>
        <xdr:cNvPr id="364" name="楕円 363"/>
        <xdr:cNvSpPr/>
      </xdr:nvSpPr>
      <xdr:spPr>
        <a:xfrm>
          <a:off x="6098540" y="141816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149543</xdr:rowOff>
    </xdr:from>
    <xdr:to>
      <xdr:col>41</xdr:col>
      <xdr:colOff>50800</xdr:colOff>
      <xdr:row>84</xdr:row>
      <xdr:rowOff>150685</xdr:rowOff>
    </xdr:to>
    <xdr:cxnSp macro="">
      <xdr:nvCxnSpPr>
        <xdr:cNvPr id="365" name="直線コネクタ 364"/>
        <xdr:cNvCxnSpPr/>
      </xdr:nvCxnSpPr>
      <xdr:spPr>
        <a:xfrm flipV="1">
          <a:off x="6149340" y="14231303"/>
          <a:ext cx="7747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44848</xdr:rowOff>
    </xdr:from>
    <xdr:ext cx="469744" cy="259045"/>
    <xdr:sp macro="" textlink="">
      <xdr:nvSpPr>
        <xdr:cNvPr id="366" name="n_1aveValue【公営住宅】&#10;一人当たり面積"/>
        <xdr:cNvSpPr txBox="1"/>
      </xdr:nvSpPr>
      <xdr:spPr>
        <a:xfrm>
          <a:off x="8271587" y="136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62565</xdr:rowOff>
    </xdr:from>
    <xdr:ext cx="469744" cy="259045"/>
    <xdr:sp macro="" textlink="">
      <xdr:nvSpPr>
        <xdr:cNvPr id="367" name="n_2aveValue【公営住宅】&#10;一人当たり面積"/>
        <xdr:cNvSpPr txBox="1"/>
      </xdr:nvSpPr>
      <xdr:spPr>
        <a:xfrm>
          <a:off x="7509587" y="1364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31132</xdr:rowOff>
    </xdr:from>
    <xdr:ext cx="469744" cy="259045"/>
    <xdr:sp macro="" textlink="">
      <xdr:nvSpPr>
        <xdr:cNvPr id="368" name="n_3aveValue【公営住宅】&#10;一人当たり面積"/>
        <xdr:cNvSpPr txBox="1"/>
      </xdr:nvSpPr>
      <xdr:spPr>
        <a:xfrm>
          <a:off x="6712027" y="1360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148862</xdr:rowOff>
    </xdr:from>
    <xdr:ext cx="469744" cy="259045"/>
    <xdr:sp macro="" textlink="">
      <xdr:nvSpPr>
        <xdr:cNvPr id="369" name="n_4aveValue【公営住宅】&#10;一人当たり面積"/>
        <xdr:cNvSpPr txBox="1"/>
      </xdr:nvSpPr>
      <xdr:spPr>
        <a:xfrm>
          <a:off x="5937327" y="1372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18877</xdr:rowOff>
    </xdr:from>
    <xdr:ext cx="469744" cy="259045"/>
    <xdr:sp macro="" textlink="">
      <xdr:nvSpPr>
        <xdr:cNvPr id="370" name="n_1mainValue【公営住宅】&#10;一人当たり面積"/>
        <xdr:cNvSpPr txBox="1"/>
      </xdr:nvSpPr>
      <xdr:spPr>
        <a:xfrm>
          <a:off x="8271587" y="1426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19448</xdr:rowOff>
    </xdr:from>
    <xdr:ext cx="469744" cy="259045"/>
    <xdr:sp macro="" textlink="">
      <xdr:nvSpPr>
        <xdr:cNvPr id="371" name="n_2mainValue【公営住宅】&#10;一人当たり面積"/>
        <xdr:cNvSpPr txBox="1"/>
      </xdr:nvSpPr>
      <xdr:spPr>
        <a:xfrm>
          <a:off x="7509587" y="1426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20020</xdr:rowOff>
    </xdr:from>
    <xdr:ext cx="469744" cy="259045"/>
    <xdr:sp macro="" textlink="">
      <xdr:nvSpPr>
        <xdr:cNvPr id="372" name="n_3mainValue【公営住宅】&#10;一人当たり面積"/>
        <xdr:cNvSpPr txBox="1"/>
      </xdr:nvSpPr>
      <xdr:spPr>
        <a:xfrm>
          <a:off x="6712027" y="14269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21162</xdr:rowOff>
    </xdr:from>
    <xdr:ext cx="469744" cy="259045"/>
    <xdr:sp macro="" textlink="">
      <xdr:nvSpPr>
        <xdr:cNvPr id="373" name="n_4mainValue【公営住宅】&#10;一人当たり面積"/>
        <xdr:cNvSpPr txBox="1"/>
      </xdr:nvSpPr>
      <xdr:spPr>
        <a:xfrm>
          <a:off x="5937327" y="1427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414" name="直線コネクタ 413"/>
        <xdr:cNvCxnSpPr/>
      </xdr:nvCxnSpPr>
      <xdr:spPr>
        <a:xfrm flipV="1">
          <a:off x="14375764" y="57302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5" name="【認定こども園・幼稚園・保育所】&#10;有形固定資産減価償却率最小値テキスト"/>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6" name="直線コネクタ 415"/>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17" name="【認定こども園・幼稚園・保育所】&#10;有形固定資産減価償却率最大値テキスト"/>
        <xdr:cNvSpPr txBox="1"/>
      </xdr:nvSpPr>
      <xdr:spPr>
        <a:xfrm>
          <a:off x="144145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18" name="直線コネクタ 417"/>
        <xdr:cNvCxnSpPr/>
      </xdr:nvCxnSpPr>
      <xdr:spPr>
        <a:xfrm>
          <a:off x="14287500" y="5730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105427</xdr:rowOff>
    </xdr:from>
    <xdr:ext cx="405111" cy="259045"/>
    <xdr:sp macro="" textlink="">
      <xdr:nvSpPr>
        <xdr:cNvPr id="419" name="【認定こども園・幼稚園・保育所】&#10;有形固定資産減価償却率平均値テキスト"/>
        <xdr:cNvSpPr txBox="1"/>
      </xdr:nvSpPr>
      <xdr:spPr>
        <a:xfrm>
          <a:off x="1441450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20" name="フローチャート: 判断 419"/>
        <xdr:cNvSpPr/>
      </xdr:nvSpPr>
      <xdr:spPr>
        <a:xfrm>
          <a:off x="14325600" y="62852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63500</xdr:rowOff>
    </xdr:from>
    <xdr:to>
      <xdr:col>81</xdr:col>
      <xdr:colOff>101600</xdr:colOff>
      <xdr:row>37</xdr:row>
      <xdr:rowOff>165100</xdr:rowOff>
    </xdr:to>
    <xdr:sp macro="" textlink="">
      <xdr:nvSpPr>
        <xdr:cNvPr id="421" name="フローチャート: 判断 420"/>
        <xdr:cNvSpPr/>
      </xdr:nvSpPr>
      <xdr:spPr>
        <a:xfrm>
          <a:off x="1357884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422" name="フローチャート: 判断 421"/>
        <xdr:cNvSpPr/>
      </xdr:nvSpPr>
      <xdr:spPr>
        <a:xfrm>
          <a:off x="12804140" y="61956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19685</xdr:rowOff>
    </xdr:from>
    <xdr:to>
      <xdr:col>72</xdr:col>
      <xdr:colOff>38100</xdr:colOff>
      <xdr:row>37</xdr:row>
      <xdr:rowOff>121285</xdr:rowOff>
    </xdr:to>
    <xdr:sp macro="" textlink="">
      <xdr:nvSpPr>
        <xdr:cNvPr id="423" name="フローチャート: 判断 422"/>
        <xdr:cNvSpPr/>
      </xdr:nvSpPr>
      <xdr:spPr>
        <a:xfrm>
          <a:off x="12029440" y="62223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50165</xdr:rowOff>
    </xdr:from>
    <xdr:to>
      <xdr:col>67</xdr:col>
      <xdr:colOff>101600</xdr:colOff>
      <xdr:row>37</xdr:row>
      <xdr:rowOff>151765</xdr:rowOff>
    </xdr:to>
    <xdr:sp macro="" textlink="">
      <xdr:nvSpPr>
        <xdr:cNvPr id="424" name="フローチャート: 判断 423"/>
        <xdr:cNvSpPr/>
      </xdr:nvSpPr>
      <xdr:spPr>
        <a:xfrm>
          <a:off x="1123188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92075</xdr:rowOff>
    </xdr:from>
    <xdr:to>
      <xdr:col>85</xdr:col>
      <xdr:colOff>177800</xdr:colOff>
      <xdr:row>39</xdr:row>
      <xdr:rowOff>22225</xdr:rowOff>
    </xdr:to>
    <xdr:sp macro="" textlink="">
      <xdr:nvSpPr>
        <xdr:cNvPr id="430" name="楕円 429"/>
        <xdr:cNvSpPr/>
      </xdr:nvSpPr>
      <xdr:spPr>
        <a:xfrm>
          <a:off x="14325600" y="646239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70502</xdr:rowOff>
    </xdr:from>
    <xdr:ext cx="405111" cy="259045"/>
    <xdr:sp macro="" textlink="">
      <xdr:nvSpPr>
        <xdr:cNvPr id="431" name="【認定こども園・幼稚園・保育所】&#10;有形固定資産減価償却率該当値テキスト"/>
        <xdr:cNvSpPr txBox="1"/>
      </xdr:nvSpPr>
      <xdr:spPr>
        <a:xfrm>
          <a:off x="14414500"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42545</xdr:rowOff>
    </xdr:from>
    <xdr:to>
      <xdr:col>81</xdr:col>
      <xdr:colOff>101600</xdr:colOff>
      <xdr:row>38</xdr:row>
      <xdr:rowOff>144145</xdr:rowOff>
    </xdr:to>
    <xdr:sp macro="" textlink="">
      <xdr:nvSpPr>
        <xdr:cNvPr id="432" name="楕円 431"/>
        <xdr:cNvSpPr/>
      </xdr:nvSpPr>
      <xdr:spPr>
        <a:xfrm>
          <a:off x="1357884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93345</xdr:rowOff>
    </xdr:from>
    <xdr:to>
      <xdr:col>85</xdr:col>
      <xdr:colOff>127000</xdr:colOff>
      <xdr:row>38</xdr:row>
      <xdr:rowOff>142875</xdr:rowOff>
    </xdr:to>
    <xdr:cxnSp macro="">
      <xdr:nvCxnSpPr>
        <xdr:cNvPr id="433" name="直線コネクタ 432"/>
        <xdr:cNvCxnSpPr/>
      </xdr:nvCxnSpPr>
      <xdr:spPr>
        <a:xfrm>
          <a:off x="13629640" y="6463665"/>
          <a:ext cx="74676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107315</xdr:rowOff>
    </xdr:from>
    <xdr:to>
      <xdr:col>76</xdr:col>
      <xdr:colOff>165100</xdr:colOff>
      <xdr:row>40</xdr:row>
      <xdr:rowOff>37465</xdr:rowOff>
    </xdr:to>
    <xdr:sp macro="" textlink="">
      <xdr:nvSpPr>
        <xdr:cNvPr id="434" name="楕円 433"/>
        <xdr:cNvSpPr/>
      </xdr:nvSpPr>
      <xdr:spPr>
        <a:xfrm>
          <a:off x="12804140" y="66452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93345</xdr:rowOff>
    </xdr:from>
    <xdr:to>
      <xdr:col>81</xdr:col>
      <xdr:colOff>50800</xdr:colOff>
      <xdr:row>39</xdr:row>
      <xdr:rowOff>158115</xdr:rowOff>
    </xdr:to>
    <xdr:cxnSp macro="">
      <xdr:nvCxnSpPr>
        <xdr:cNvPr id="435" name="直線コネクタ 434"/>
        <xdr:cNvCxnSpPr/>
      </xdr:nvCxnSpPr>
      <xdr:spPr>
        <a:xfrm flipV="1">
          <a:off x="12854940" y="6463665"/>
          <a:ext cx="77470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137795</xdr:rowOff>
    </xdr:from>
    <xdr:to>
      <xdr:col>72</xdr:col>
      <xdr:colOff>38100</xdr:colOff>
      <xdr:row>39</xdr:row>
      <xdr:rowOff>67945</xdr:rowOff>
    </xdr:to>
    <xdr:sp macro="" textlink="">
      <xdr:nvSpPr>
        <xdr:cNvPr id="436" name="楕円 435"/>
        <xdr:cNvSpPr/>
      </xdr:nvSpPr>
      <xdr:spPr>
        <a:xfrm>
          <a:off x="12029440" y="65081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17145</xdr:rowOff>
    </xdr:from>
    <xdr:to>
      <xdr:col>76</xdr:col>
      <xdr:colOff>114300</xdr:colOff>
      <xdr:row>39</xdr:row>
      <xdr:rowOff>158115</xdr:rowOff>
    </xdr:to>
    <xdr:cxnSp macro="">
      <xdr:nvCxnSpPr>
        <xdr:cNvPr id="437" name="直線コネクタ 436"/>
        <xdr:cNvCxnSpPr/>
      </xdr:nvCxnSpPr>
      <xdr:spPr>
        <a:xfrm>
          <a:off x="12072620" y="6555105"/>
          <a:ext cx="78232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137795</xdr:rowOff>
    </xdr:from>
    <xdr:to>
      <xdr:col>67</xdr:col>
      <xdr:colOff>101600</xdr:colOff>
      <xdr:row>39</xdr:row>
      <xdr:rowOff>67945</xdr:rowOff>
    </xdr:to>
    <xdr:sp macro="" textlink="">
      <xdr:nvSpPr>
        <xdr:cNvPr id="438" name="楕円 437"/>
        <xdr:cNvSpPr/>
      </xdr:nvSpPr>
      <xdr:spPr>
        <a:xfrm>
          <a:off x="11231880" y="6508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17145</xdr:rowOff>
    </xdr:from>
    <xdr:to>
      <xdr:col>71</xdr:col>
      <xdr:colOff>177800</xdr:colOff>
      <xdr:row>39</xdr:row>
      <xdr:rowOff>17145</xdr:rowOff>
    </xdr:to>
    <xdr:cxnSp macro="">
      <xdr:nvCxnSpPr>
        <xdr:cNvPr id="439" name="直線コネクタ 438"/>
        <xdr:cNvCxnSpPr/>
      </xdr:nvCxnSpPr>
      <xdr:spPr>
        <a:xfrm>
          <a:off x="11282680" y="655510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10177</xdr:rowOff>
    </xdr:from>
    <xdr:ext cx="405111" cy="259045"/>
    <xdr:sp macro="" textlink="">
      <xdr:nvSpPr>
        <xdr:cNvPr id="440" name="n_1aveValue【認定こども園・幼稚園・保育所】&#10;有形固定資産減価償却率"/>
        <xdr:cNvSpPr txBox="1"/>
      </xdr:nvSpPr>
      <xdr:spPr>
        <a:xfrm>
          <a:off x="134372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107332</xdr:rowOff>
    </xdr:from>
    <xdr:ext cx="405111" cy="259045"/>
    <xdr:sp macro="" textlink="">
      <xdr:nvSpPr>
        <xdr:cNvPr id="441" name="n_2aveValue【認定こども園・幼稚園・保育所】&#10;有形固定資産減価償却率"/>
        <xdr:cNvSpPr txBox="1"/>
      </xdr:nvSpPr>
      <xdr:spPr>
        <a:xfrm>
          <a:off x="12675244"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137812</xdr:rowOff>
    </xdr:from>
    <xdr:ext cx="405111" cy="259045"/>
    <xdr:sp macro="" textlink="">
      <xdr:nvSpPr>
        <xdr:cNvPr id="442" name="n_3aveValue【認定こども園・幼稚園・保育所】&#10;有形固定資産減価償却率"/>
        <xdr:cNvSpPr txBox="1"/>
      </xdr:nvSpPr>
      <xdr:spPr>
        <a:xfrm>
          <a:off x="119005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168292</xdr:rowOff>
    </xdr:from>
    <xdr:ext cx="405111" cy="259045"/>
    <xdr:sp macro="" textlink="">
      <xdr:nvSpPr>
        <xdr:cNvPr id="443" name="n_4aveValue【認定こども園・幼稚園・保育所】&#10;有形固定資産減価償却率"/>
        <xdr:cNvSpPr txBox="1"/>
      </xdr:nvSpPr>
      <xdr:spPr>
        <a:xfrm>
          <a:off x="1110298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135272</xdr:rowOff>
    </xdr:from>
    <xdr:ext cx="405111" cy="259045"/>
    <xdr:sp macro="" textlink="">
      <xdr:nvSpPr>
        <xdr:cNvPr id="444" name="n_1mainValue【認定こども園・幼稚園・保育所】&#10;有形固定資産減価償却率"/>
        <xdr:cNvSpPr txBox="1"/>
      </xdr:nvSpPr>
      <xdr:spPr>
        <a:xfrm>
          <a:off x="13437244" y="650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28592</xdr:rowOff>
    </xdr:from>
    <xdr:ext cx="405111" cy="259045"/>
    <xdr:sp macro="" textlink="">
      <xdr:nvSpPr>
        <xdr:cNvPr id="445" name="n_2mainValue【認定こども園・幼稚園・保育所】&#10;有形固定資産減価償却率"/>
        <xdr:cNvSpPr txBox="1"/>
      </xdr:nvSpPr>
      <xdr:spPr>
        <a:xfrm>
          <a:off x="1267524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59072</xdr:rowOff>
    </xdr:from>
    <xdr:ext cx="405111" cy="259045"/>
    <xdr:sp macro="" textlink="">
      <xdr:nvSpPr>
        <xdr:cNvPr id="446" name="n_3mainValue【認定こども園・幼稚園・保育所】&#10;有形固定資産減価償却率"/>
        <xdr:cNvSpPr txBox="1"/>
      </xdr:nvSpPr>
      <xdr:spPr>
        <a:xfrm>
          <a:off x="11900544"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59072</xdr:rowOff>
    </xdr:from>
    <xdr:ext cx="405111" cy="259045"/>
    <xdr:sp macro="" textlink="">
      <xdr:nvSpPr>
        <xdr:cNvPr id="447" name="n_4mainValue【認定こども園・幼稚園・保育所】&#10;有形固定資産減価償却率"/>
        <xdr:cNvSpPr txBox="1"/>
      </xdr:nvSpPr>
      <xdr:spPr>
        <a:xfrm>
          <a:off x="11102984"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8" name="直線コネクタ 457"/>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9" name="テキスト ボックス 458"/>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0" name="直線コネクタ 459"/>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1" name="テキスト ボックス 460"/>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2" name="直線コネクタ 461"/>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3" name="テキスト ボックス 462"/>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4" name="直線コネクタ 463"/>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5" name="テキスト ボックス 464"/>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6" name="直線コネクタ 465"/>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7" name="テキスト ボックス 466"/>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8" name="直線コネクタ 467"/>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9" name="テキスト ボックス 468"/>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170906</xdr:rowOff>
    </xdr:from>
    <xdr:to>
      <xdr:col>116</xdr:col>
      <xdr:colOff>62864</xdr:colOff>
      <xdr:row>41</xdr:row>
      <xdr:rowOff>107224</xdr:rowOff>
    </xdr:to>
    <xdr:cxnSp macro="">
      <xdr:nvCxnSpPr>
        <xdr:cNvPr id="473" name="直線コネクタ 472"/>
        <xdr:cNvCxnSpPr/>
      </xdr:nvCxnSpPr>
      <xdr:spPr>
        <a:xfrm flipV="1">
          <a:off x="19509104" y="5535386"/>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111051</xdr:rowOff>
    </xdr:from>
    <xdr:ext cx="469744" cy="259045"/>
    <xdr:sp macro="" textlink="">
      <xdr:nvSpPr>
        <xdr:cNvPr id="474" name="【認定こども園・幼稚園・保育所】&#10;一人当たり面積最小値テキスト"/>
        <xdr:cNvSpPr txBox="1"/>
      </xdr:nvSpPr>
      <xdr:spPr>
        <a:xfrm>
          <a:off x="19547840" y="698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107224</xdr:rowOff>
    </xdr:from>
    <xdr:to>
      <xdr:col>116</xdr:col>
      <xdr:colOff>152400</xdr:colOff>
      <xdr:row>41</xdr:row>
      <xdr:rowOff>107224</xdr:rowOff>
    </xdr:to>
    <xdr:cxnSp macro="">
      <xdr:nvCxnSpPr>
        <xdr:cNvPr id="475" name="直線コネクタ 474"/>
        <xdr:cNvCxnSpPr/>
      </xdr:nvCxnSpPr>
      <xdr:spPr>
        <a:xfrm>
          <a:off x="19443700" y="69804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117583</xdr:rowOff>
    </xdr:from>
    <xdr:ext cx="469744" cy="259045"/>
    <xdr:sp macro="" textlink="">
      <xdr:nvSpPr>
        <xdr:cNvPr id="476" name="【認定こども園・幼稚園・保育所】&#10;一人当たり面積最大値テキスト"/>
        <xdr:cNvSpPr txBox="1"/>
      </xdr:nvSpPr>
      <xdr:spPr>
        <a:xfrm>
          <a:off x="19547840" y="531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170906</xdr:rowOff>
    </xdr:from>
    <xdr:to>
      <xdr:col>116</xdr:col>
      <xdr:colOff>152400</xdr:colOff>
      <xdr:row>32</xdr:row>
      <xdr:rowOff>170906</xdr:rowOff>
    </xdr:to>
    <xdr:cxnSp macro="">
      <xdr:nvCxnSpPr>
        <xdr:cNvPr id="477" name="直線コネクタ 476"/>
        <xdr:cNvCxnSpPr/>
      </xdr:nvCxnSpPr>
      <xdr:spPr>
        <a:xfrm>
          <a:off x="19443700" y="55353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108693</xdr:rowOff>
    </xdr:from>
    <xdr:ext cx="469744" cy="259045"/>
    <xdr:sp macro="" textlink="">
      <xdr:nvSpPr>
        <xdr:cNvPr id="478" name="【認定こども園・幼稚園・保育所】&#10;一人当たり面積平均値テキスト"/>
        <xdr:cNvSpPr txBox="1"/>
      </xdr:nvSpPr>
      <xdr:spPr>
        <a:xfrm>
          <a:off x="19547840" y="6143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85816</xdr:rowOff>
    </xdr:from>
    <xdr:to>
      <xdr:col>116</xdr:col>
      <xdr:colOff>114300</xdr:colOff>
      <xdr:row>38</xdr:row>
      <xdr:rowOff>15966</xdr:rowOff>
    </xdr:to>
    <xdr:sp macro="" textlink="">
      <xdr:nvSpPr>
        <xdr:cNvPr id="479" name="フローチャート: 判断 478"/>
        <xdr:cNvSpPr/>
      </xdr:nvSpPr>
      <xdr:spPr>
        <a:xfrm>
          <a:off x="19458940" y="62884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85816</xdr:rowOff>
    </xdr:from>
    <xdr:to>
      <xdr:col>112</xdr:col>
      <xdr:colOff>38100</xdr:colOff>
      <xdr:row>38</xdr:row>
      <xdr:rowOff>15966</xdr:rowOff>
    </xdr:to>
    <xdr:sp macro="" textlink="">
      <xdr:nvSpPr>
        <xdr:cNvPr id="480" name="フローチャート: 判断 479"/>
        <xdr:cNvSpPr/>
      </xdr:nvSpPr>
      <xdr:spPr>
        <a:xfrm>
          <a:off x="18735040" y="62884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108676</xdr:rowOff>
    </xdr:from>
    <xdr:to>
      <xdr:col>107</xdr:col>
      <xdr:colOff>101600</xdr:colOff>
      <xdr:row>38</xdr:row>
      <xdr:rowOff>38826</xdr:rowOff>
    </xdr:to>
    <xdr:sp macro="" textlink="">
      <xdr:nvSpPr>
        <xdr:cNvPr id="481" name="フローチャート: 判断 480"/>
        <xdr:cNvSpPr/>
      </xdr:nvSpPr>
      <xdr:spPr>
        <a:xfrm>
          <a:off x="17937480" y="63113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89081</xdr:rowOff>
    </xdr:from>
    <xdr:to>
      <xdr:col>102</xdr:col>
      <xdr:colOff>165100</xdr:colOff>
      <xdr:row>38</xdr:row>
      <xdr:rowOff>19231</xdr:rowOff>
    </xdr:to>
    <xdr:sp macro="" textlink="">
      <xdr:nvSpPr>
        <xdr:cNvPr id="482" name="フローチャート: 判断 481"/>
        <xdr:cNvSpPr/>
      </xdr:nvSpPr>
      <xdr:spPr>
        <a:xfrm>
          <a:off x="17162780" y="62917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160927</xdr:rowOff>
    </xdr:from>
    <xdr:to>
      <xdr:col>98</xdr:col>
      <xdr:colOff>38100</xdr:colOff>
      <xdr:row>38</xdr:row>
      <xdr:rowOff>91077</xdr:rowOff>
    </xdr:to>
    <xdr:sp macro="" textlink="">
      <xdr:nvSpPr>
        <xdr:cNvPr id="483" name="フローチャート: 判断 482"/>
        <xdr:cNvSpPr/>
      </xdr:nvSpPr>
      <xdr:spPr>
        <a:xfrm>
          <a:off x="16388080" y="63636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108676</xdr:rowOff>
    </xdr:from>
    <xdr:to>
      <xdr:col>116</xdr:col>
      <xdr:colOff>114300</xdr:colOff>
      <xdr:row>38</xdr:row>
      <xdr:rowOff>38826</xdr:rowOff>
    </xdr:to>
    <xdr:sp macro="" textlink="">
      <xdr:nvSpPr>
        <xdr:cNvPr id="489" name="楕円 488"/>
        <xdr:cNvSpPr/>
      </xdr:nvSpPr>
      <xdr:spPr>
        <a:xfrm>
          <a:off x="19458940" y="63113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87103</xdr:rowOff>
    </xdr:from>
    <xdr:ext cx="469744" cy="259045"/>
    <xdr:sp macro="" textlink="">
      <xdr:nvSpPr>
        <xdr:cNvPr id="490" name="【認定こども園・幼稚園・保育所】&#10;一人当たり面積該当値テキスト"/>
        <xdr:cNvSpPr txBox="1"/>
      </xdr:nvSpPr>
      <xdr:spPr>
        <a:xfrm>
          <a:off x="19547840" y="628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111942</xdr:rowOff>
    </xdr:from>
    <xdr:to>
      <xdr:col>112</xdr:col>
      <xdr:colOff>38100</xdr:colOff>
      <xdr:row>38</xdr:row>
      <xdr:rowOff>42092</xdr:rowOff>
    </xdr:to>
    <xdr:sp macro="" textlink="">
      <xdr:nvSpPr>
        <xdr:cNvPr id="491" name="楕円 490"/>
        <xdr:cNvSpPr/>
      </xdr:nvSpPr>
      <xdr:spPr>
        <a:xfrm>
          <a:off x="18735040" y="63146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159476</xdr:rowOff>
    </xdr:from>
    <xdr:to>
      <xdr:col>116</xdr:col>
      <xdr:colOff>63500</xdr:colOff>
      <xdr:row>37</xdr:row>
      <xdr:rowOff>162741</xdr:rowOff>
    </xdr:to>
    <xdr:cxnSp macro="">
      <xdr:nvCxnSpPr>
        <xdr:cNvPr id="492" name="直線コネクタ 491"/>
        <xdr:cNvCxnSpPr/>
      </xdr:nvCxnSpPr>
      <xdr:spPr>
        <a:xfrm flipV="1">
          <a:off x="18778220" y="6362156"/>
          <a:ext cx="7315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111942</xdr:rowOff>
    </xdr:from>
    <xdr:to>
      <xdr:col>107</xdr:col>
      <xdr:colOff>101600</xdr:colOff>
      <xdr:row>38</xdr:row>
      <xdr:rowOff>42092</xdr:rowOff>
    </xdr:to>
    <xdr:sp macro="" textlink="">
      <xdr:nvSpPr>
        <xdr:cNvPr id="493" name="楕円 492"/>
        <xdr:cNvSpPr/>
      </xdr:nvSpPr>
      <xdr:spPr>
        <a:xfrm>
          <a:off x="17937480" y="63146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162741</xdr:rowOff>
    </xdr:from>
    <xdr:to>
      <xdr:col>111</xdr:col>
      <xdr:colOff>177800</xdr:colOff>
      <xdr:row>37</xdr:row>
      <xdr:rowOff>162741</xdr:rowOff>
    </xdr:to>
    <xdr:cxnSp macro="">
      <xdr:nvCxnSpPr>
        <xdr:cNvPr id="494" name="直線コネクタ 493"/>
        <xdr:cNvCxnSpPr/>
      </xdr:nvCxnSpPr>
      <xdr:spPr>
        <a:xfrm>
          <a:off x="17988280" y="6365421"/>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118473</xdr:rowOff>
    </xdr:from>
    <xdr:to>
      <xdr:col>102</xdr:col>
      <xdr:colOff>165100</xdr:colOff>
      <xdr:row>38</xdr:row>
      <xdr:rowOff>48623</xdr:rowOff>
    </xdr:to>
    <xdr:sp macro="" textlink="">
      <xdr:nvSpPr>
        <xdr:cNvPr id="495" name="楕円 494"/>
        <xdr:cNvSpPr/>
      </xdr:nvSpPr>
      <xdr:spPr>
        <a:xfrm>
          <a:off x="17162780" y="63211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162741</xdr:rowOff>
    </xdr:from>
    <xdr:to>
      <xdr:col>107</xdr:col>
      <xdr:colOff>50800</xdr:colOff>
      <xdr:row>37</xdr:row>
      <xdr:rowOff>169273</xdr:rowOff>
    </xdr:to>
    <xdr:cxnSp macro="">
      <xdr:nvCxnSpPr>
        <xdr:cNvPr id="496" name="直線コネクタ 495"/>
        <xdr:cNvCxnSpPr/>
      </xdr:nvCxnSpPr>
      <xdr:spPr>
        <a:xfrm flipV="1">
          <a:off x="17213580" y="6365421"/>
          <a:ext cx="7747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128270</xdr:rowOff>
    </xdr:from>
    <xdr:to>
      <xdr:col>98</xdr:col>
      <xdr:colOff>38100</xdr:colOff>
      <xdr:row>38</xdr:row>
      <xdr:rowOff>58420</xdr:rowOff>
    </xdr:to>
    <xdr:sp macro="" textlink="">
      <xdr:nvSpPr>
        <xdr:cNvPr id="497" name="楕円 496"/>
        <xdr:cNvSpPr/>
      </xdr:nvSpPr>
      <xdr:spPr>
        <a:xfrm>
          <a:off x="16388080" y="6330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169273</xdr:rowOff>
    </xdr:from>
    <xdr:to>
      <xdr:col>102</xdr:col>
      <xdr:colOff>114300</xdr:colOff>
      <xdr:row>38</xdr:row>
      <xdr:rowOff>7620</xdr:rowOff>
    </xdr:to>
    <xdr:cxnSp macro="">
      <xdr:nvCxnSpPr>
        <xdr:cNvPr id="498" name="直線コネクタ 497"/>
        <xdr:cNvCxnSpPr/>
      </xdr:nvCxnSpPr>
      <xdr:spPr>
        <a:xfrm flipV="1">
          <a:off x="16431260" y="6371953"/>
          <a:ext cx="782320" cy="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32493</xdr:rowOff>
    </xdr:from>
    <xdr:ext cx="469744" cy="259045"/>
    <xdr:sp macro="" textlink="">
      <xdr:nvSpPr>
        <xdr:cNvPr id="499" name="n_1aveValue【認定こども園・幼稚園・保育所】&#10;一人当たり面積"/>
        <xdr:cNvSpPr txBox="1"/>
      </xdr:nvSpPr>
      <xdr:spPr>
        <a:xfrm>
          <a:off x="18561127" y="606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55353</xdr:rowOff>
    </xdr:from>
    <xdr:ext cx="469744" cy="259045"/>
    <xdr:sp macro="" textlink="">
      <xdr:nvSpPr>
        <xdr:cNvPr id="500" name="n_2aveValue【認定こども園・幼稚園・保育所】&#10;一人当たり面積"/>
        <xdr:cNvSpPr txBox="1"/>
      </xdr:nvSpPr>
      <xdr:spPr>
        <a:xfrm>
          <a:off x="17776267" y="609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35758</xdr:rowOff>
    </xdr:from>
    <xdr:ext cx="469744" cy="259045"/>
    <xdr:sp macro="" textlink="">
      <xdr:nvSpPr>
        <xdr:cNvPr id="501" name="n_3aveValue【認定こども園・幼稚園・保育所】&#10;一人当たり面積"/>
        <xdr:cNvSpPr txBox="1"/>
      </xdr:nvSpPr>
      <xdr:spPr>
        <a:xfrm>
          <a:off x="17001567" y="607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82204</xdr:rowOff>
    </xdr:from>
    <xdr:ext cx="469744" cy="259045"/>
    <xdr:sp macro="" textlink="">
      <xdr:nvSpPr>
        <xdr:cNvPr id="502" name="n_4aveValue【認定こども園・幼稚園・保育所】&#10;一人当たり面積"/>
        <xdr:cNvSpPr txBox="1"/>
      </xdr:nvSpPr>
      <xdr:spPr>
        <a:xfrm>
          <a:off x="16226867" y="6452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33218</xdr:rowOff>
    </xdr:from>
    <xdr:ext cx="469744" cy="259045"/>
    <xdr:sp macro="" textlink="">
      <xdr:nvSpPr>
        <xdr:cNvPr id="503" name="n_1mainValue【認定こども園・幼稚園・保育所】&#10;一人当たり面積"/>
        <xdr:cNvSpPr txBox="1"/>
      </xdr:nvSpPr>
      <xdr:spPr>
        <a:xfrm>
          <a:off x="18561127" y="6403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33218</xdr:rowOff>
    </xdr:from>
    <xdr:ext cx="469744" cy="259045"/>
    <xdr:sp macro="" textlink="">
      <xdr:nvSpPr>
        <xdr:cNvPr id="504" name="n_2mainValue【認定こども園・幼稚園・保育所】&#10;一人当たり面積"/>
        <xdr:cNvSpPr txBox="1"/>
      </xdr:nvSpPr>
      <xdr:spPr>
        <a:xfrm>
          <a:off x="17776267" y="6403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39750</xdr:rowOff>
    </xdr:from>
    <xdr:ext cx="469744" cy="259045"/>
    <xdr:sp macro="" textlink="">
      <xdr:nvSpPr>
        <xdr:cNvPr id="505" name="n_3mainValue【認定こども園・幼稚園・保育所】&#10;一人当たり面積"/>
        <xdr:cNvSpPr txBox="1"/>
      </xdr:nvSpPr>
      <xdr:spPr>
        <a:xfrm>
          <a:off x="17001567" y="6410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74947</xdr:rowOff>
    </xdr:from>
    <xdr:ext cx="469744" cy="259045"/>
    <xdr:sp macro="" textlink="">
      <xdr:nvSpPr>
        <xdr:cNvPr id="506" name="n_4mainValue【認定こども園・幼稚園・保育所】&#10;一人当たり面積"/>
        <xdr:cNvSpPr txBox="1"/>
      </xdr:nvSpPr>
      <xdr:spPr>
        <a:xfrm>
          <a:off x="1622686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9" name="テキスト ボックス 518"/>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9" name="テキスト ボックス 528"/>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1" name="テキスト ボックス 530"/>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26126</xdr:rowOff>
    </xdr:to>
    <xdr:cxnSp macro="">
      <xdr:nvCxnSpPr>
        <xdr:cNvPr id="533" name="直線コネクタ 532"/>
        <xdr:cNvCxnSpPr/>
      </xdr:nvCxnSpPr>
      <xdr:spPr>
        <a:xfrm flipV="1">
          <a:off x="14375764" y="9310007"/>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534" name="【学校施設】&#10;有形固定資産減価償却率最小値テキスト"/>
        <xdr:cNvSpPr txBox="1"/>
      </xdr:nvSpPr>
      <xdr:spPr>
        <a:xfrm>
          <a:off x="14414500" y="1075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535" name="直線コネクタ 534"/>
        <xdr:cNvCxnSpPr/>
      </xdr:nvCxnSpPr>
      <xdr:spPr>
        <a:xfrm>
          <a:off x="14287500" y="107550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405111" cy="259045"/>
    <xdr:sp macro="" textlink="">
      <xdr:nvSpPr>
        <xdr:cNvPr id="536" name="【学校施設】&#10;有形固定資産減価償却率最大値テキスト"/>
        <xdr:cNvSpPr txBox="1"/>
      </xdr:nvSpPr>
      <xdr:spPr>
        <a:xfrm>
          <a:off x="14414500" y="9089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537" name="直線コネクタ 536"/>
        <xdr:cNvCxnSpPr/>
      </xdr:nvCxnSpPr>
      <xdr:spPr>
        <a:xfrm>
          <a:off x="14287500" y="93100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52087</xdr:rowOff>
    </xdr:from>
    <xdr:ext cx="405111" cy="259045"/>
    <xdr:sp macro="" textlink="">
      <xdr:nvSpPr>
        <xdr:cNvPr id="538" name="【学校施設】&#10;有形固定資産減価償却率平均値テキスト"/>
        <xdr:cNvSpPr txBox="1"/>
      </xdr:nvSpPr>
      <xdr:spPr>
        <a:xfrm>
          <a:off x="14414500" y="9775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539" name="フローチャート: 判断 538"/>
        <xdr:cNvSpPr/>
      </xdr:nvSpPr>
      <xdr:spPr>
        <a:xfrm>
          <a:off x="14325600" y="991997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171269</xdr:rowOff>
    </xdr:from>
    <xdr:to>
      <xdr:col>81</xdr:col>
      <xdr:colOff>101600</xdr:colOff>
      <xdr:row>59</xdr:row>
      <xdr:rowOff>101419</xdr:rowOff>
    </xdr:to>
    <xdr:sp macro="" textlink="">
      <xdr:nvSpPr>
        <xdr:cNvPr id="540" name="フローチャート: 判断 539"/>
        <xdr:cNvSpPr/>
      </xdr:nvSpPr>
      <xdr:spPr>
        <a:xfrm>
          <a:off x="13578840" y="98943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19413</xdr:rowOff>
    </xdr:from>
    <xdr:to>
      <xdr:col>76</xdr:col>
      <xdr:colOff>165100</xdr:colOff>
      <xdr:row>59</xdr:row>
      <xdr:rowOff>121013</xdr:rowOff>
    </xdr:to>
    <xdr:sp macro="" textlink="">
      <xdr:nvSpPr>
        <xdr:cNvPr id="541" name="フローチャート: 判断 540"/>
        <xdr:cNvSpPr/>
      </xdr:nvSpPr>
      <xdr:spPr>
        <a:xfrm>
          <a:off x="12804140" y="9910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99423</xdr:rowOff>
    </xdr:from>
    <xdr:to>
      <xdr:col>72</xdr:col>
      <xdr:colOff>38100</xdr:colOff>
      <xdr:row>59</xdr:row>
      <xdr:rowOff>29573</xdr:rowOff>
    </xdr:to>
    <xdr:sp macro="" textlink="">
      <xdr:nvSpPr>
        <xdr:cNvPr id="542" name="フローチャート: 判断 541"/>
        <xdr:cNvSpPr/>
      </xdr:nvSpPr>
      <xdr:spPr>
        <a:xfrm>
          <a:off x="12029440" y="98225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73297</xdr:rowOff>
    </xdr:from>
    <xdr:to>
      <xdr:col>67</xdr:col>
      <xdr:colOff>101600</xdr:colOff>
      <xdr:row>59</xdr:row>
      <xdr:rowOff>3447</xdr:rowOff>
    </xdr:to>
    <xdr:sp macro="" textlink="">
      <xdr:nvSpPr>
        <xdr:cNvPr id="543" name="フローチャート: 判断 542"/>
        <xdr:cNvSpPr/>
      </xdr:nvSpPr>
      <xdr:spPr>
        <a:xfrm>
          <a:off x="11231880" y="97964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549" name="楕円 548"/>
        <xdr:cNvSpPr/>
      </xdr:nvSpPr>
      <xdr:spPr>
        <a:xfrm>
          <a:off x="14325600" y="997222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59889</xdr:rowOff>
    </xdr:from>
    <xdr:ext cx="405111" cy="259045"/>
    <xdr:sp macro="" textlink="">
      <xdr:nvSpPr>
        <xdr:cNvPr id="550" name="【学校施設】&#10;有形固定資産減価償却率該当値テキスト"/>
        <xdr:cNvSpPr txBox="1"/>
      </xdr:nvSpPr>
      <xdr:spPr>
        <a:xfrm>
          <a:off x="14414500" y="995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161472</xdr:rowOff>
    </xdr:from>
    <xdr:to>
      <xdr:col>81</xdr:col>
      <xdr:colOff>101600</xdr:colOff>
      <xdr:row>59</xdr:row>
      <xdr:rowOff>91622</xdr:rowOff>
    </xdr:to>
    <xdr:sp macro="" textlink="">
      <xdr:nvSpPr>
        <xdr:cNvPr id="551" name="楕円 550"/>
        <xdr:cNvSpPr/>
      </xdr:nvSpPr>
      <xdr:spPr>
        <a:xfrm>
          <a:off x="13578840" y="98845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40822</xdr:rowOff>
    </xdr:from>
    <xdr:to>
      <xdr:col>85</xdr:col>
      <xdr:colOff>127000</xdr:colOff>
      <xdr:row>59</xdr:row>
      <xdr:rowOff>132262</xdr:rowOff>
    </xdr:to>
    <xdr:cxnSp macro="">
      <xdr:nvCxnSpPr>
        <xdr:cNvPr id="552" name="直線コネクタ 551"/>
        <xdr:cNvCxnSpPr/>
      </xdr:nvCxnSpPr>
      <xdr:spPr>
        <a:xfrm>
          <a:off x="13629640" y="9931582"/>
          <a:ext cx="74676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66766</xdr:rowOff>
    </xdr:from>
    <xdr:to>
      <xdr:col>76</xdr:col>
      <xdr:colOff>165100</xdr:colOff>
      <xdr:row>58</xdr:row>
      <xdr:rowOff>168366</xdr:rowOff>
    </xdr:to>
    <xdr:sp macro="" textlink="">
      <xdr:nvSpPr>
        <xdr:cNvPr id="553" name="楕円 552"/>
        <xdr:cNvSpPr/>
      </xdr:nvSpPr>
      <xdr:spPr>
        <a:xfrm>
          <a:off x="12804140" y="978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117566</xdr:rowOff>
    </xdr:from>
    <xdr:to>
      <xdr:col>81</xdr:col>
      <xdr:colOff>50800</xdr:colOff>
      <xdr:row>59</xdr:row>
      <xdr:rowOff>40822</xdr:rowOff>
    </xdr:to>
    <xdr:cxnSp macro="">
      <xdr:nvCxnSpPr>
        <xdr:cNvPr id="554" name="直線コネクタ 553"/>
        <xdr:cNvCxnSpPr/>
      </xdr:nvCxnSpPr>
      <xdr:spPr>
        <a:xfrm>
          <a:off x="12854940" y="9840686"/>
          <a:ext cx="774700" cy="9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70031</xdr:rowOff>
    </xdr:from>
    <xdr:to>
      <xdr:col>72</xdr:col>
      <xdr:colOff>38100</xdr:colOff>
      <xdr:row>57</xdr:row>
      <xdr:rowOff>181</xdr:rowOff>
    </xdr:to>
    <xdr:sp macro="" textlink="">
      <xdr:nvSpPr>
        <xdr:cNvPr id="555" name="楕円 554"/>
        <xdr:cNvSpPr/>
      </xdr:nvSpPr>
      <xdr:spPr>
        <a:xfrm>
          <a:off x="12029440" y="94578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120831</xdr:rowOff>
    </xdr:from>
    <xdr:to>
      <xdr:col>76</xdr:col>
      <xdr:colOff>114300</xdr:colOff>
      <xdr:row>58</xdr:row>
      <xdr:rowOff>117566</xdr:rowOff>
    </xdr:to>
    <xdr:cxnSp macro="">
      <xdr:nvCxnSpPr>
        <xdr:cNvPr id="556" name="直線コネクタ 555"/>
        <xdr:cNvCxnSpPr/>
      </xdr:nvCxnSpPr>
      <xdr:spPr>
        <a:xfrm>
          <a:off x="12072620" y="9508671"/>
          <a:ext cx="782320" cy="33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70031</xdr:rowOff>
    </xdr:from>
    <xdr:to>
      <xdr:col>67</xdr:col>
      <xdr:colOff>101600</xdr:colOff>
      <xdr:row>57</xdr:row>
      <xdr:rowOff>181</xdr:rowOff>
    </xdr:to>
    <xdr:sp macro="" textlink="">
      <xdr:nvSpPr>
        <xdr:cNvPr id="557" name="楕円 556"/>
        <xdr:cNvSpPr/>
      </xdr:nvSpPr>
      <xdr:spPr>
        <a:xfrm>
          <a:off x="11231880" y="94578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120831</xdr:rowOff>
    </xdr:from>
    <xdr:to>
      <xdr:col>71</xdr:col>
      <xdr:colOff>177800</xdr:colOff>
      <xdr:row>56</xdr:row>
      <xdr:rowOff>120831</xdr:rowOff>
    </xdr:to>
    <xdr:cxnSp macro="">
      <xdr:nvCxnSpPr>
        <xdr:cNvPr id="558" name="直線コネクタ 557"/>
        <xdr:cNvCxnSpPr/>
      </xdr:nvCxnSpPr>
      <xdr:spPr>
        <a:xfrm>
          <a:off x="11282680" y="9508671"/>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92546</xdr:rowOff>
    </xdr:from>
    <xdr:ext cx="405111" cy="259045"/>
    <xdr:sp macro="" textlink="">
      <xdr:nvSpPr>
        <xdr:cNvPr id="559" name="n_1aveValue【学校施設】&#10;有形固定資産減価償却率"/>
        <xdr:cNvSpPr txBox="1"/>
      </xdr:nvSpPr>
      <xdr:spPr>
        <a:xfrm>
          <a:off x="13437244" y="9983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112140</xdr:rowOff>
    </xdr:from>
    <xdr:ext cx="405111" cy="259045"/>
    <xdr:sp macro="" textlink="">
      <xdr:nvSpPr>
        <xdr:cNvPr id="560" name="n_2aveValue【学校施設】&#10;有形固定資産減価償却率"/>
        <xdr:cNvSpPr txBox="1"/>
      </xdr:nvSpPr>
      <xdr:spPr>
        <a:xfrm>
          <a:off x="12675244" y="10002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20700</xdr:rowOff>
    </xdr:from>
    <xdr:ext cx="405111" cy="259045"/>
    <xdr:sp macro="" textlink="">
      <xdr:nvSpPr>
        <xdr:cNvPr id="561" name="n_3aveValue【学校施設】&#10;有形固定資産減価償却率"/>
        <xdr:cNvSpPr txBox="1"/>
      </xdr:nvSpPr>
      <xdr:spPr>
        <a:xfrm>
          <a:off x="11900544" y="9911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166024</xdr:rowOff>
    </xdr:from>
    <xdr:ext cx="405111" cy="259045"/>
    <xdr:sp macro="" textlink="">
      <xdr:nvSpPr>
        <xdr:cNvPr id="562" name="n_4aveValue【学校施設】&#10;有形固定資産減価償却率"/>
        <xdr:cNvSpPr txBox="1"/>
      </xdr:nvSpPr>
      <xdr:spPr>
        <a:xfrm>
          <a:off x="11102984" y="9889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108149</xdr:rowOff>
    </xdr:from>
    <xdr:ext cx="405111" cy="259045"/>
    <xdr:sp macro="" textlink="">
      <xdr:nvSpPr>
        <xdr:cNvPr id="563" name="n_1mainValue【学校施設】&#10;有形固定資産減価償却率"/>
        <xdr:cNvSpPr txBox="1"/>
      </xdr:nvSpPr>
      <xdr:spPr>
        <a:xfrm>
          <a:off x="13437244" y="9663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13443</xdr:rowOff>
    </xdr:from>
    <xdr:ext cx="405111" cy="259045"/>
    <xdr:sp macro="" textlink="">
      <xdr:nvSpPr>
        <xdr:cNvPr id="564" name="n_2mainValue【学校施設】&#10;有形固定資産減価償却率"/>
        <xdr:cNvSpPr txBox="1"/>
      </xdr:nvSpPr>
      <xdr:spPr>
        <a:xfrm>
          <a:off x="12675244" y="956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16708</xdr:rowOff>
    </xdr:from>
    <xdr:ext cx="405111" cy="259045"/>
    <xdr:sp macro="" textlink="">
      <xdr:nvSpPr>
        <xdr:cNvPr id="565" name="n_3mainValue【学校施設】&#10;有形固定資産減価償却率"/>
        <xdr:cNvSpPr txBox="1"/>
      </xdr:nvSpPr>
      <xdr:spPr>
        <a:xfrm>
          <a:off x="11900544" y="923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16708</xdr:rowOff>
    </xdr:from>
    <xdr:ext cx="405111" cy="259045"/>
    <xdr:sp macro="" textlink="">
      <xdr:nvSpPr>
        <xdr:cNvPr id="566" name="n_4mainValue【学校施設】&#10;有形固定資産減価償却率"/>
        <xdr:cNvSpPr txBox="1"/>
      </xdr:nvSpPr>
      <xdr:spPr>
        <a:xfrm>
          <a:off x="11102984" y="923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78" name="直線コネクタ 577"/>
        <xdr:cNvCxnSpPr/>
      </xdr:nvCxnSpPr>
      <xdr:spPr>
        <a:xfrm>
          <a:off x="1609344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79" name="テキスト ボックス 578"/>
        <xdr:cNvSpPr txBox="1"/>
      </xdr:nvSpPr>
      <xdr:spPr>
        <a:xfrm>
          <a:off x="1569484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2" name="直線コネクタ 581"/>
        <xdr:cNvCxnSpPr/>
      </xdr:nvCxnSpPr>
      <xdr:spPr>
        <a:xfrm>
          <a:off x="1609344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3" name="テキスト ボックス 582"/>
        <xdr:cNvSpPr txBox="1"/>
      </xdr:nvSpPr>
      <xdr:spPr>
        <a:xfrm>
          <a:off x="1569484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12002</xdr:rowOff>
    </xdr:from>
    <xdr:to>
      <xdr:col>116</xdr:col>
      <xdr:colOff>62864</xdr:colOff>
      <xdr:row>62</xdr:row>
      <xdr:rowOff>20574</xdr:rowOff>
    </xdr:to>
    <xdr:cxnSp macro="">
      <xdr:nvCxnSpPr>
        <xdr:cNvPr id="587" name="直線コネクタ 586"/>
        <xdr:cNvCxnSpPr/>
      </xdr:nvCxnSpPr>
      <xdr:spPr>
        <a:xfrm flipV="1">
          <a:off x="19509104" y="9399842"/>
          <a:ext cx="0" cy="1014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24401</xdr:rowOff>
    </xdr:from>
    <xdr:ext cx="469744" cy="259045"/>
    <xdr:sp macro="" textlink="">
      <xdr:nvSpPr>
        <xdr:cNvPr id="588" name="【学校施設】&#10;一人当たり面積最小値テキスト"/>
        <xdr:cNvSpPr txBox="1"/>
      </xdr:nvSpPr>
      <xdr:spPr>
        <a:xfrm>
          <a:off x="19547840" y="10418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20574</xdr:rowOff>
    </xdr:from>
    <xdr:to>
      <xdr:col>116</xdr:col>
      <xdr:colOff>152400</xdr:colOff>
      <xdr:row>62</xdr:row>
      <xdr:rowOff>20574</xdr:rowOff>
    </xdr:to>
    <xdr:cxnSp macro="">
      <xdr:nvCxnSpPr>
        <xdr:cNvPr id="589" name="直線コネクタ 588"/>
        <xdr:cNvCxnSpPr/>
      </xdr:nvCxnSpPr>
      <xdr:spPr>
        <a:xfrm>
          <a:off x="19443700" y="104142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130129</xdr:rowOff>
    </xdr:from>
    <xdr:ext cx="469744" cy="259045"/>
    <xdr:sp macro="" textlink="">
      <xdr:nvSpPr>
        <xdr:cNvPr id="590" name="【学校施設】&#10;一人当たり面積最大値テキスト"/>
        <xdr:cNvSpPr txBox="1"/>
      </xdr:nvSpPr>
      <xdr:spPr>
        <a:xfrm>
          <a:off x="19547840" y="918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12002</xdr:rowOff>
    </xdr:from>
    <xdr:to>
      <xdr:col>116</xdr:col>
      <xdr:colOff>152400</xdr:colOff>
      <xdr:row>56</xdr:row>
      <xdr:rowOff>12002</xdr:rowOff>
    </xdr:to>
    <xdr:cxnSp macro="">
      <xdr:nvCxnSpPr>
        <xdr:cNvPr id="591" name="直線コネクタ 590"/>
        <xdr:cNvCxnSpPr/>
      </xdr:nvCxnSpPr>
      <xdr:spPr>
        <a:xfrm>
          <a:off x="19443700" y="9399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162958</xdr:rowOff>
    </xdr:from>
    <xdr:ext cx="469744" cy="259045"/>
    <xdr:sp macro="" textlink="">
      <xdr:nvSpPr>
        <xdr:cNvPr id="592" name="【学校施設】&#10;一人当たり面積平均値テキスト"/>
        <xdr:cNvSpPr txBox="1"/>
      </xdr:nvSpPr>
      <xdr:spPr>
        <a:xfrm>
          <a:off x="19547840" y="9886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140081</xdr:rowOff>
    </xdr:from>
    <xdr:to>
      <xdr:col>116</xdr:col>
      <xdr:colOff>114300</xdr:colOff>
      <xdr:row>60</xdr:row>
      <xdr:rowOff>70231</xdr:rowOff>
    </xdr:to>
    <xdr:sp macro="" textlink="">
      <xdr:nvSpPr>
        <xdr:cNvPr id="593" name="フローチャート: 判断 592"/>
        <xdr:cNvSpPr/>
      </xdr:nvSpPr>
      <xdr:spPr>
        <a:xfrm>
          <a:off x="19458940" y="100308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119507</xdr:rowOff>
    </xdr:from>
    <xdr:to>
      <xdr:col>112</xdr:col>
      <xdr:colOff>38100</xdr:colOff>
      <xdr:row>60</xdr:row>
      <xdr:rowOff>49657</xdr:rowOff>
    </xdr:to>
    <xdr:sp macro="" textlink="">
      <xdr:nvSpPr>
        <xdr:cNvPr id="594" name="フローチャート: 判断 593"/>
        <xdr:cNvSpPr/>
      </xdr:nvSpPr>
      <xdr:spPr>
        <a:xfrm>
          <a:off x="18735040" y="100102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141224</xdr:rowOff>
    </xdr:from>
    <xdr:to>
      <xdr:col>107</xdr:col>
      <xdr:colOff>101600</xdr:colOff>
      <xdr:row>60</xdr:row>
      <xdr:rowOff>71374</xdr:rowOff>
    </xdr:to>
    <xdr:sp macro="" textlink="">
      <xdr:nvSpPr>
        <xdr:cNvPr id="595" name="フローチャート: 判断 594"/>
        <xdr:cNvSpPr/>
      </xdr:nvSpPr>
      <xdr:spPr>
        <a:xfrm>
          <a:off x="17937480" y="100319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32068</xdr:rowOff>
    </xdr:from>
    <xdr:to>
      <xdr:col>102</xdr:col>
      <xdr:colOff>165100</xdr:colOff>
      <xdr:row>59</xdr:row>
      <xdr:rowOff>133668</xdr:rowOff>
    </xdr:to>
    <xdr:sp macro="" textlink="">
      <xdr:nvSpPr>
        <xdr:cNvPr id="596" name="フローチャート: 判断 595"/>
        <xdr:cNvSpPr/>
      </xdr:nvSpPr>
      <xdr:spPr>
        <a:xfrm>
          <a:off x="17162780" y="992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19494</xdr:rowOff>
    </xdr:from>
    <xdr:to>
      <xdr:col>98</xdr:col>
      <xdr:colOff>38100</xdr:colOff>
      <xdr:row>60</xdr:row>
      <xdr:rowOff>121094</xdr:rowOff>
    </xdr:to>
    <xdr:sp macro="" textlink="">
      <xdr:nvSpPr>
        <xdr:cNvPr id="597" name="フローチャート: 判断 596"/>
        <xdr:cNvSpPr/>
      </xdr:nvSpPr>
      <xdr:spPr>
        <a:xfrm>
          <a:off x="16388080" y="100778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141224</xdr:rowOff>
    </xdr:from>
    <xdr:to>
      <xdr:col>116</xdr:col>
      <xdr:colOff>114300</xdr:colOff>
      <xdr:row>62</xdr:row>
      <xdr:rowOff>71374</xdr:rowOff>
    </xdr:to>
    <xdr:sp macro="" textlink="">
      <xdr:nvSpPr>
        <xdr:cNvPr id="603" name="楕円 602"/>
        <xdr:cNvSpPr/>
      </xdr:nvSpPr>
      <xdr:spPr>
        <a:xfrm>
          <a:off x="19458940" y="103672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56151</xdr:rowOff>
    </xdr:from>
    <xdr:ext cx="469744" cy="259045"/>
    <xdr:sp macro="" textlink="">
      <xdr:nvSpPr>
        <xdr:cNvPr id="604" name="【学校施設】&#10;一人当たり面積該当値テキスト"/>
        <xdr:cNvSpPr txBox="1"/>
      </xdr:nvSpPr>
      <xdr:spPr>
        <a:xfrm>
          <a:off x="19547840" y="1028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144081</xdr:rowOff>
    </xdr:from>
    <xdr:to>
      <xdr:col>112</xdr:col>
      <xdr:colOff>38100</xdr:colOff>
      <xdr:row>62</xdr:row>
      <xdr:rowOff>74231</xdr:rowOff>
    </xdr:to>
    <xdr:sp macro="" textlink="">
      <xdr:nvSpPr>
        <xdr:cNvPr id="605" name="楕円 604"/>
        <xdr:cNvSpPr/>
      </xdr:nvSpPr>
      <xdr:spPr>
        <a:xfrm>
          <a:off x="18735040" y="103701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20574</xdr:rowOff>
    </xdr:from>
    <xdr:to>
      <xdr:col>116</xdr:col>
      <xdr:colOff>63500</xdr:colOff>
      <xdr:row>62</xdr:row>
      <xdr:rowOff>23431</xdr:rowOff>
    </xdr:to>
    <xdr:cxnSp macro="">
      <xdr:nvCxnSpPr>
        <xdr:cNvPr id="606" name="直線コネクタ 605"/>
        <xdr:cNvCxnSpPr/>
      </xdr:nvCxnSpPr>
      <xdr:spPr>
        <a:xfrm flipV="1">
          <a:off x="18778220" y="10414254"/>
          <a:ext cx="73152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145224</xdr:rowOff>
    </xdr:from>
    <xdr:to>
      <xdr:col>107</xdr:col>
      <xdr:colOff>101600</xdr:colOff>
      <xdr:row>62</xdr:row>
      <xdr:rowOff>75374</xdr:rowOff>
    </xdr:to>
    <xdr:sp macro="" textlink="">
      <xdr:nvSpPr>
        <xdr:cNvPr id="607" name="楕円 606"/>
        <xdr:cNvSpPr/>
      </xdr:nvSpPr>
      <xdr:spPr>
        <a:xfrm>
          <a:off x="17937480" y="103712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23431</xdr:rowOff>
    </xdr:from>
    <xdr:to>
      <xdr:col>111</xdr:col>
      <xdr:colOff>177800</xdr:colOff>
      <xdr:row>62</xdr:row>
      <xdr:rowOff>24574</xdr:rowOff>
    </xdr:to>
    <xdr:cxnSp macro="">
      <xdr:nvCxnSpPr>
        <xdr:cNvPr id="608" name="直線コネクタ 607"/>
        <xdr:cNvCxnSpPr/>
      </xdr:nvCxnSpPr>
      <xdr:spPr>
        <a:xfrm flipV="1">
          <a:off x="17988280" y="10417111"/>
          <a:ext cx="78994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141795</xdr:rowOff>
    </xdr:from>
    <xdr:to>
      <xdr:col>102</xdr:col>
      <xdr:colOff>165100</xdr:colOff>
      <xdr:row>63</xdr:row>
      <xdr:rowOff>71945</xdr:rowOff>
    </xdr:to>
    <xdr:sp macro="" textlink="">
      <xdr:nvSpPr>
        <xdr:cNvPr id="609" name="楕円 608"/>
        <xdr:cNvSpPr/>
      </xdr:nvSpPr>
      <xdr:spPr>
        <a:xfrm>
          <a:off x="17162780" y="10535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24574</xdr:rowOff>
    </xdr:from>
    <xdr:to>
      <xdr:col>107</xdr:col>
      <xdr:colOff>50800</xdr:colOff>
      <xdr:row>63</xdr:row>
      <xdr:rowOff>21145</xdr:rowOff>
    </xdr:to>
    <xdr:cxnSp macro="">
      <xdr:nvCxnSpPr>
        <xdr:cNvPr id="610" name="直線コネクタ 609"/>
        <xdr:cNvCxnSpPr/>
      </xdr:nvCxnSpPr>
      <xdr:spPr>
        <a:xfrm flipV="1">
          <a:off x="17213580" y="10418254"/>
          <a:ext cx="774700" cy="16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148654</xdr:rowOff>
    </xdr:from>
    <xdr:to>
      <xdr:col>98</xdr:col>
      <xdr:colOff>38100</xdr:colOff>
      <xdr:row>63</xdr:row>
      <xdr:rowOff>78804</xdr:rowOff>
    </xdr:to>
    <xdr:sp macro="" textlink="">
      <xdr:nvSpPr>
        <xdr:cNvPr id="611" name="楕円 610"/>
        <xdr:cNvSpPr/>
      </xdr:nvSpPr>
      <xdr:spPr>
        <a:xfrm>
          <a:off x="16388080" y="105423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21145</xdr:rowOff>
    </xdr:from>
    <xdr:to>
      <xdr:col>102</xdr:col>
      <xdr:colOff>114300</xdr:colOff>
      <xdr:row>63</xdr:row>
      <xdr:rowOff>28004</xdr:rowOff>
    </xdr:to>
    <xdr:cxnSp macro="">
      <xdr:nvCxnSpPr>
        <xdr:cNvPr id="612" name="直線コネクタ 611"/>
        <xdr:cNvCxnSpPr/>
      </xdr:nvCxnSpPr>
      <xdr:spPr>
        <a:xfrm flipV="1">
          <a:off x="16431260" y="10582465"/>
          <a:ext cx="78232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66184</xdr:rowOff>
    </xdr:from>
    <xdr:ext cx="469744" cy="259045"/>
    <xdr:sp macro="" textlink="">
      <xdr:nvSpPr>
        <xdr:cNvPr id="613" name="n_1aveValue【学校施設】&#10;一人当たり面積"/>
        <xdr:cNvSpPr txBox="1"/>
      </xdr:nvSpPr>
      <xdr:spPr>
        <a:xfrm>
          <a:off x="18561127" y="97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87901</xdr:rowOff>
    </xdr:from>
    <xdr:ext cx="469744" cy="259045"/>
    <xdr:sp macro="" textlink="">
      <xdr:nvSpPr>
        <xdr:cNvPr id="614" name="n_2aveValue【学校施設】&#10;一人当たり面積"/>
        <xdr:cNvSpPr txBox="1"/>
      </xdr:nvSpPr>
      <xdr:spPr>
        <a:xfrm>
          <a:off x="17776267" y="981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150195</xdr:rowOff>
    </xdr:from>
    <xdr:ext cx="469744" cy="259045"/>
    <xdr:sp macro="" textlink="">
      <xdr:nvSpPr>
        <xdr:cNvPr id="615" name="n_3aveValue【学校施設】&#10;一人当たり面積"/>
        <xdr:cNvSpPr txBox="1"/>
      </xdr:nvSpPr>
      <xdr:spPr>
        <a:xfrm>
          <a:off x="17001567" y="9705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137621</xdr:rowOff>
    </xdr:from>
    <xdr:ext cx="469744" cy="259045"/>
    <xdr:sp macro="" textlink="">
      <xdr:nvSpPr>
        <xdr:cNvPr id="616" name="n_4aveValue【学校施設】&#10;一人当たり面積"/>
        <xdr:cNvSpPr txBox="1"/>
      </xdr:nvSpPr>
      <xdr:spPr>
        <a:xfrm>
          <a:off x="16226867" y="9860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65358</xdr:rowOff>
    </xdr:from>
    <xdr:ext cx="469744" cy="259045"/>
    <xdr:sp macro="" textlink="">
      <xdr:nvSpPr>
        <xdr:cNvPr id="617" name="n_1mainValue【学校施設】&#10;一人当たり面積"/>
        <xdr:cNvSpPr txBox="1"/>
      </xdr:nvSpPr>
      <xdr:spPr>
        <a:xfrm>
          <a:off x="18561127" y="1045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66501</xdr:rowOff>
    </xdr:from>
    <xdr:ext cx="469744" cy="259045"/>
    <xdr:sp macro="" textlink="">
      <xdr:nvSpPr>
        <xdr:cNvPr id="618" name="n_2mainValue【学校施設】&#10;一人当たり面積"/>
        <xdr:cNvSpPr txBox="1"/>
      </xdr:nvSpPr>
      <xdr:spPr>
        <a:xfrm>
          <a:off x="17776267" y="1046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63072</xdr:rowOff>
    </xdr:from>
    <xdr:ext cx="469744" cy="259045"/>
    <xdr:sp macro="" textlink="">
      <xdr:nvSpPr>
        <xdr:cNvPr id="619" name="n_3mainValue【学校施設】&#10;一人当たり面積"/>
        <xdr:cNvSpPr txBox="1"/>
      </xdr:nvSpPr>
      <xdr:spPr>
        <a:xfrm>
          <a:off x="17001567" y="10624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69931</xdr:rowOff>
    </xdr:from>
    <xdr:ext cx="469744" cy="259045"/>
    <xdr:sp macro="" textlink="">
      <xdr:nvSpPr>
        <xdr:cNvPr id="620" name="n_4mainValue【学校施設】&#10;一人当たり面積"/>
        <xdr:cNvSpPr txBox="1"/>
      </xdr:nvSpPr>
      <xdr:spPr>
        <a:xfrm>
          <a:off x="16226867" y="1063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8" name="直線コネクタ 647"/>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9" name="テキスト ボックス 648"/>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0" name="直線コネクタ 649"/>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1" name="テキスト ボックス 650"/>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2" name="直線コネクタ 651"/>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3" name="テキスト ボックス 652"/>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4" name="直線コネクタ 653"/>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5" name="テキスト ボックス 654"/>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6" name="直線コネクタ 655"/>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7" name="テキスト ボックス 656"/>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8" name="直線コネクタ 657"/>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9" name="テキスト ボックス 658"/>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151312</xdr:rowOff>
    </xdr:from>
    <xdr:to>
      <xdr:col>85</xdr:col>
      <xdr:colOff>126364</xdr:colOff>
      <xdr:row>108</xdr:row>
      <xdr:rowOff>149679</xdr:rowOff>
    </xdr:to>
    <xdr:cxnSp macro="">
      <xdr:nvCxnSpPr>
        <xdr:cNvPr id="662" name="直線コネクタ 661"/>
        <xdr:cNvCxnSpPr/>
      </xdr:nvCxnSpPr>
      <xdr:spPr>
        <a:xfrm flipV="1">
          <a:off x="14375764" y="16915312"/>
          <a:ext cx="0" cy="1339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153506</xdr:rowOff>
    </xdr:from>
    <xdr:ext cx="405111" cy="259045"/>
    <xdr:sp macro="" textlink="">
      <xdr:nvSpPr>
        <xdr:cNvPr id="663" name="【公民館】&#10;有形固定資産減価償却率最小値テキスト"/>
        <xdr:cNvSpPr txBox="1"/>
      </xdr:nvSpPr>
      <xdr:spPr>
        <a:xfrm>
          <a:off x="14414500" y="18258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149679</xdr:rowOff>
    </xdr:from>
    <xdr:to>
      <xdr:col>86</xdr:col>
      <xdr:colOff>25400</xdr:colOff>
      <xdr:row>108</xdr:row>
      <xdr:rowOff>149679</xdr:rowOff>
    </xdr:to>
    <xdr:cxnSp macro="">
      <xdr:nvCxnSpPr>
        <xdr:cNvPr id="664" name="直線コネクタ 663"/>
        <xdr:cNvCxnSpPr/>
      </xdr:nvCxnSpPr>
      <xdr:spPr>
        <a:xfrm>
          <a:off x="14287500" y="182547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97989</xdr:rowOff>
    </xdr:from>
    <xdr:ext cx="405111" cy="259045"/>
    <xdr:sp macro="" textlink="">
      <xdr:nvSpPr>
        <xdr:cNvPr id="665" name="【公民館】&#10;有形固定資産減価償却率最大値テキスト"/>
        <xdr:cNvSpPr txBox="1"/>
      </xdr:nvSpPr>
      <xdr:spPr>
        <a:xfrm>
          <a:off x="14414500" y="16694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151312</xdr:rowOff>
    </xdr:from>
    <xdr:to>
      <xdr:col>86</xdr:col>
      <xdr:colOff>25400</xdr:colOff>
      <xdr:row>100</xdr:row>
      <xdr:rowOff>151312</xdr:rowOff>
    </xdr:to>
    <xdr:cxnSp macro="">
      <xdr:nvCxnSpPr>
        <xdr:cNvPr id="666" name="直線コネクタ 665"/>
        <xdr:cNvCxnSpPr/>
      </xdr:nvCxnSpPr>
      <xdr:spPr>
        <a:xfrm>
          <a:off x="14287500" y="169153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121756</xdr:rowOff>
    </xdr:from>
    <xdr:ext cx="405111" cy="259045"/>
    <xdr:sp macro="" textlink="">
      <xdr:nvSpPr>
        <xdr:cNvPr id="667" name="【公民館】&#10;有形固定資産減価償却率平均値テキスト"/>
        <xdr:cNvSpPr txBox="1"/>
      </xdr:nvSpPr>
      <xdr:spPr>
        <a:xfrm>
          <a:off x="14414500" y="17556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98879</xdr:rowOff>
    </xdr:from>
    <xdr:to>
      <xdr:col>85</xdr:col>
      <xdr:colOff>177800</xdr:colOff>
      <xdr:row>106</xdr:row>
      <xdr:rowOff>29029</xdr:rowOff>
    </xdr:to>
    <xdr:sp macro="" textlink="">
      <xdr:nvSpPr>
        <xdr:cNvPr id="668" name="フローチャート: 判断 667"/>
        <xdr:cNvSpPr/>
      </xdr:nvSpPr>
      <xdr:spPr>
        <a:xfrm>
          <a:off x="14325600" y="1770107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144599</xdr:rowOff>
    </xdr:from>
    <xdr:to>
      <xdr:col>81</xdr:col>
      <xdr:colOff>101600</xdr:colOff>
      <xdr:row>106</xdr:row>
      <xdr:rowOff>74749</xdr:rowOff>
    </xdr:to>
    <xdr:sp macro="" textlink="">
      <xdr:nvSpPr>
        <xdr:cNvPr id="669" name="フローチャート: 判断 668"/>
        <xdr:cNvSpPr/>
      </xdr:nvSpPr>
      <xdr:spPr>
        <a:xfrm>
          <a:off x="13578840" y="177467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141332</xdr:rowOff>
    </xdr:from>
    <xdr:to>
      <xdr:col>76</xdr:col>
      <xdr:colOff>165100</xdr:colOff>
      <xdr:row>106</xdr:row>
      <xdr:rowOff>71482</xdr:rowOff>
    </xdr:to>
    <xdr:sp macro="" textlink="">
      <xdr:nvSpPr>
        <xdr:cNvPr id="670" name="フローチャート: 判断 669"/>
        <xdr:cNvSpPr/>
      </xdr:nvSpPr>
      <xdr:spPr>
        <a:xfrm>
          <a:off x="12804140" y="177435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671" name="フローチャート: 判断 670"/>
        <xdr:cNvSpPr/>
      </xdr:nvSpPr>
      <xdr:spPr>
        <a:xfrm>
          <a:off x="12029440" y="174713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672" name="フローチャート: 判断 671"/>
        <xdr:cNvSpPr/>
      </xdr:nvSpPr>
      <xdr:spPr>
        <a:xfrm>
          <a:off x="11231880" y="176798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142966</xdr:rowOff>
    </xdr:from>
    <xdr:to>
      <xdr:col>85</xdr:col>
      <xdr:colOff>177800</xdr:colOff>
      <xdr:row>106</xdr:row>
      <xdr:rowOff>73116</xdr:rowOff>
    </xdr:to>
    <xdr:sp macro="" textlink="">
      <xdr:nvSpPr>
        <xdr:cNvPr id="678" name="楕円 677"/>
        <xdr:cNvSpPr/>
      </xdr:nvSpPr>
      <xdr:spPr>
        <a:xfrm>
          <a:off x="14325600" y="1774516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121393</xdr:rowOff>
    </xdr:from>
    <xdr:ext cx="405111" cy="259045"/>
    <xdr:sp macro="" textlink="">
      <xdr:nvSpPr>
        <xdr:cNvPr id="679" name="【公民館】&#10;有形固定資産減価償却率該当値テキスト"/>
        <xdr:cNvSpPr txBox="1"/>
      </xdr:nvSpPr>
      <xdr:spPr>
        <a:xfrm>
          <a:off x="14414500"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152763</xdr:rowOff>
    </xdr:from>
    <xdr:to>
      <xdr:col>81</xdr:col>
      <xdr:colOff>101600</xdr:colOff>
      <xdr:row>106</xdr:row>
      <xdr:rowOff>82913</xdr:rowOff>
    </xdr:to>
    <xdr:sp macro="" textlink="">
      <xdr:nvSpPr>
        <xdr:cNvPr id="680" name="楕円 679"/>
        <xdr:cNvSpPr/>
      </xdr:nvSpPr>
      <xdr:spPr>
        <a:xfrm>
          <a:off x="13578840" y="177549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22316</xdr:rowOff>
    </xdr:from>
    <xdr:to>
      <xdr:col>85</xdr:col>
      <xdr:colOff>127000</xdr:colOff>
      <xdr:row>106</xdr:row>
      <xdr:rowOff>32113</xdr:rowOff>
    </xdr:to>
    <xdr:cxnSp macro="">
      <xdr:nvCxnSpPr>
        <xdr:cNvPr id="681" name="直線コネクタ 680"/>
        <xdr:cNvCxnSpPr/>
      </xdr:nvCxnSpPr>
      <xdr:spPr>
        <a:xfrm flipV="1">
          <a:off x="13629640" y="17792156"/>
          <a:ext cx="74676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144599</xdr:rowOff>
    </xdr:from>
    <xdr:to>
      <xdr:col>76</xdr:col>
      <xdr:colOff>165100</xdr:colOff>
      <xdr:row>106</xdr:row>
      <xdr:rowOff>74749</xdr:rowOff>
    </xdr:to>
    <xdr:sp macro="" textlink="">
      <xdr:nvSpPr>
        <xdr:cNvPr id="682" name="楕円 681"/>
        <xdr:cNvSpPr/>
      </xdr:nvSpPr>
      <xdr:spPr>
        <a:xfrm>
          <a:off x="12804140" y="177467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23949</xdr:rowOff>
    </xdr:from>
    <xdr:to>
      <xdr:col>81</xdr:col>
      <xdr:colOff>50800</xdr:colOff>
      <xdr:row>106</xdr:row>
      <xdr:rowOff>32113</xdr:rowOff>
    </xdr:to>
    <xdr:cxnSp macro="">
      <xdr:nvCxnSpPr>
        <xdr:cNvPr id="683" name="直線コネクタ 682"/>
        <xdr:cNvCxnSpPr/>
      </xdr:nvCxnSpPr>
      <xdr:spPr>
        <a:xfrm>
          <a:off x="12854940" y="17793789"/>
          <a:ext cx="7747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22134</xdr:rowOff>
    </xdr:from>
    <xdr:to>
      <xdr:col>72</xdr:col>
      <xdr:colOff>38100</xdr:colOff>
      <xdr:row>105</xdr:row>
      <xdr:rowOff>123734</xdr:rowOff>
    </xdr:to>
    <xdr:sp macro="" textlink="">
      <xdr:nvSpPr>
        <xdr:cNvPr id="684" name="楕円 683"/>
        <xdr:cNvSpPr/>
      </xdr:nvSpPr>
      <xdr:spPr>
        <a:xfrm>
          <a:off x="12029440" y="176243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72934</xdr:rowOff>
    </xdr:from>
    <xdr:to>
      <xdr:col>76</xdr:col>
      <xdr:colOff>114300</xdr:colOff>
      <xdr:row>106</xdr:row>
      <xdr:rowOff>23949</xdr:rowOff>
    </xdr:to>
    <xdr:cxnSp macro="">
      <xdr:nvCxnSpPr>
        <xdr:cNvPr id="685" name="直線コネクタ 684"/>
        <xdr:cNvCxnSpPr/>
      </xdr:nvCxnSpPr>
      <xdr:spPr>
        <a:xfrm>
          <a:off x="12072620" y="17675134"/>
          <a:ext cx="782320" cy="11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27032</xdr:rowOff>
    </xdr:from>
    <xdr:to>
      <xdr:col>67</xdr:col>
      <xdr:colOff>101600</xdr:colOff>
      <xdr:row>105</xdr:row>
      <xdr:rowOff>128632</xdr:rowOff>
    </xdr:to>
    <xdr:sp macro="" textlink="">
      <xdr:nvSpPr>
        <xdr:cNvPr id="686" name="楕円 685"/>
        <xdr:cNvSpPr/>
      </xdr:nvSpPr>
      <xdr:spPr>
        <a:xfrm>
          <a:off x="11231880" y="176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72934</xdr:rowOff>
    </xdr:from>
    <xdr:to>
      <xdr:col>71</xdr:col>
      <xdr:colOff>177800</xdr:colOff>
      <xdr:row>105</xdr:row>
      <xdr:rowOff>77832</xdr:rowOff>
    </xdr:to>
    <xdr:cxnSp macro="">
      <xdr:nvCxnSpPr>
        <xdr:cNvPr id="687" name="直線コネクタ 686"/>
        <xdr:cNvCxnSpPr/>
      </xdr:nvCxnSpPr>
      <xdr:spPr>
        <a:xfrm flipV="1">
          <a:off x="11282680" y="17675134"/>
          <a:ext cx="78994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91276</xdr:rowOff>
    </xdr:from>
    <xdr:ext cx="405111" cy="259045"/>
    <xdr:sp macro="" textlink="">
      <xdr:nvSpPr>
        <xdr:cNvPr id="688" name="n_1aveValue【公民館】&#10;有形固定資産減価償却率"/>
        <xdr:cNvSpPr txBox="1"/>
      </xdr:nvSpPr>
      <xdr:spPr>
        <a:xfrm>
          <a:off x="13437244" y="17525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88009</xdr:rowOff>
    </xdr:from>
    <xdr:ext cx="405111" cy="259045"/>
    <xdr:sp macro="" textlink="">
      <xdr:nvSpPr>
        <xdr:cNvPr id="689" name="n_2aveValue【公民館】&#10;有形固定資産減価償却率"/>
        <xdr:cNvSpPr txBox="1"/>
      </xdr:nvSpPr>
      <xdr:spPr>
        <a:xfrm>
          <a:off x="12675244" y="1752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154957</xdr:rowOff>
    </xdr:from>
    <xdr:ext cx="405111" cy="259045"/>
    <xdr:sp macro="" textlink="">
      <xdr:nvSpPr>
        <xdr:cNvPr id="690" name="n_3aveValue【公民館】&#10;有形固定資産減価償却率"/>
        <xdr:cNvSpPr txBox="1"/>
      </xdr:nvSpPr>
      <xdr:spPr>
        <a:xfrm>
          <a:off x="11900544" y="1725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170378</xdr:rowOff>
    </xdr:from>
    <xdr:ext cx="405111" cy="259045"/>
    <xdr:sp macro="" textlink="">
      <xdr:nvSpPr>
        <xdr:cNvPr id="691" name="n_4aveValue【公民館】&#10;有形固定資産減価償却率"/>
        <xdr:cNvSpPr txBox="1"/>
      </xdr:nvSpPr>
      <xdr:spPr>
        <a:xfrm>
          <a:off x="11102984"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74040</xdr:rowOff>
    </xdr:from>
    <xdr:ext cx="405111" cy="259045"/>
    <xdr:sp macro="" textlink="">
      <xdr:nvSpPr>
        <xdr:cNvPr id="692" name="n_1mainValue【公民館】&#10;有形固定資産減価償却率"/>
        <xdr:cNvSpPr txBox="1"/>
      </xdr:nvSpPr>
      <xdr:spPr>
        <a:xfrm>
          <a:off x="13437244" y="17843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65876</xdr:rowOff>
    </xdr:from>
    <xdr:ext cx="405111" cy="259045"/>
    <xdr:sp macro="" textlink="">
      <xdr:nvSpPr>
        <xdr:cNvPr id="693" name="n_2mainValue【公民館】&#10;有形固定資産減価償却率"/>
        <xdr:cNvSpPr txBox="1"/>
      </xdr:nvSpPr>
      <xdr:spPr>
        <a:xfrm>
          <a:off x="12675244" y="1783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114861</xdr:rowOff>
    </xdr:from>
    <xdr:ext cx="405111" cy="259045"/>
    <xdr:sp macro="" textlink="">
      <xdr:nvSpPr>
        <xdr:cNvPr id="694" name="n_3mainValue【公民館】&#10;有形固定資産減価償却率"/>
        <xdr:cNvSpPr txBox="1"/>
      </xdr:nvSpPr>
      <xdr:spPr>
        <a:xfrm>
          <a:off x="11900544" y="1771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145159</xdr:rowOff>
    </xdr:from>
    <xdr:ext cx="405111" cy="259045"/>
    <xdr:sp macro="" textlink="">
      <xdr:nvSpPr>
        <xdr:cNvPr id="695" name="n_4mainValue【公民館】&#10;有形固定資産減価償却率"/>
        <xdr:cNvSpPr txBox="1"/>
      </xdr:nvSpPr>
      <xdr:spPr>
        <a:xfrm>
          <a:off x="11102984" y="1741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6" name="直線コネクタ 705"/>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7" name="テキスト ボックス 706"/>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8" name="直線コネクタ 707"/>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9" name="テキスト ボックス 708"/>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0" name="直線コネクタ 709"/>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1" name="テキスト ボックス 710"/>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2" name="直線コネクタ 711"/>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3" name="テキスト ボックス 712"/>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4" name="直線コネクタ 713"/>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5" name="テキスト ボックス 714"/>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6" name="直線コネクタ 715"/>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7" name="テキスト ボックス 716"/>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84364</xdr:rowOff>
    </xdr:to>
    <xdr:cxnSp macro="">
      <xdr:nvCxnSpPr>
        <xdr:cNvPr id="721" name="直線コネクタ 720"/>
        <xdr:cNvCxnSpPr/>
      </xdr:nvCxnSpPr>
      <xdr:spPr>
        <a:xfrm flipV="1">
          <a:off x="19509104" y="16762367"/>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88191</xdr:rowOff>
    </xdr:from>
    <xdr:ext cx="469744" cy="259045"/>
    <xdr:sp macro="" textlink="">
      <xdr:nvSpPr>
        <xdr:cNvPr id="722" name="【公民館】&#10;一人当たり面積最小値テキスト"/>
        <xdr:cNvSpPr txBox="1"/>
      </xdr:nvSpPr>
      <xdr:spPr>
        <a:xfrm>
          <a:off x="19547840" y="18193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84364</xdr:rowOff>
    </xdr:from>
    <xdr:to>
      <xdr:col>116</xdr:col>
      <xdr:colOff>152400</xdr:colOff>
      <xdr:row>108</xdr:row>
      <xdr:rowOff>84364</xdr:rowOff>
    </xdr:to>
    <xdr:cxnSp macro="">
      <xdr:nvCxnSpPr>
        <xdr:cNvPr id="723" name="直線コネクタ 722"/>
        <xdr:cNvCxnSpPr/>
      </xdr:nvCxnSpPr>
      <xdr:spPr>
        <a:xfrm>
          <a:off x="19443700" y="181894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724" name="【公民館】&#10;一人当たり面積最大値テキスト"/>
        <xdr:cNvSpPr txBox="1"/>
      </xdr:nvSpPr>
      <xdr:spPr>
        <a:xfrm>
          <a:off x="19547840" y="16541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725" name="直線コネクタ 724"/>
        <xdr:cNvCxnSpPr/>
      </xdr:nvCxnSpPr>
      <xdr:spPr>
        <a:xfrm>
          <a:off x="19443700" y="167623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150784</xdr:rowOff>
    </xdr:from>
    <xdr:ext cx="469744" cy="259045"/>
    <xdr:sp macro="" textlink="">
      <xdr:nvSpPr>
        <xdr:cNvPr id="726" name="【公民館】&#10;一人当たり面積平均値テキスト"/>
        <xdr:cNvSpPr txBox="1"/>
      </xdr:nvSpPr>
      <xdr:spPr>
        <a:xfrm>
          <a:off x="19547840" y="17752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907</xdr:rowOff>
    </xdr:from>
    <xdr:to>
      <xdr:col>116</xdr:col>
      <xdr:colOff>114300</xdr:colOff>
      <xdr:row>106</xdr:row>
      <xdr:rowOff>102507</xdr:rowOff>
    </xdr:to>
    <xdr:sp macro="" textlink="">
      <xdr:nvSpPr>
        <xdr:cNvPr id="727" name="フローチャート: 判断 726"/>
        <xdr:cNvSpPr/>
      </xdr:nvSpPr>
      <xdr:spPr>
        <a:xfrm>
          <a:off x="19458940" y="1777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5806</xdr:rowOff>
    </xdr:from>
    <xdr:to>
      <xdr:col>112</xdr:col>
      <xdr:colOff>38100</xdr:colOff>
      <xdr:row>106</xdr:row>
      <xdr:rowOff>107406</xdr:rowOff>
    </xdr:to>
    <xdr:sp macro="" textlink="">
      <xdr:nvSpPr>
        <xdr:cNvPr id="728" name="フローチャート: 判断 727"/>
        <xdr:cNvSpPr/>
      </xdr:nvSpPr>
      <xdr:spPr>
        <a:xfrm>
          <a:off x="18735040" y="177756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170724</xdr:rowOff>
    </xdr:from>
    <xdr:to>
      <xdr:col>107</xdr:col>
      <xdr:colOff>101600</xdr:colOff>
      <xdr:row>106</xdr:row>
      <xdr:rowOff>100874</xdr:rowOff>
    </xdr:to>
    <xdr:sp macro="" textlink="">
      <xdr:nvSpPr>
        <xdr:cNvPr id="729" name="フローチャート: 判断 728"/>
        <xdr:cNvSpPr/>
      </xdr:nvSpPr>
      <xdr:spPr>
        <a:xfrm>
          <a:off x="17937480" y="177729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129902</xdr:rowOff>
    </xdr:from>
    <xdr:to>
      <xdr:col>102</xdr:col>
      <xdr:colOff>165100</xdr:colOff>
      <xdr:row>106</xdr:row>
      <xdr:rowOff>60052</xdr:rowOff>
    </xdr:to>
    <xdr:sp macro="" textlink="">
      <xdr:nvSpPr>
        <xdr:cNvPr id="730" name="フローチャート: 判断 729"/>
        <xdr:cNvSpPr/>
      </xdr:nvSpPr>
      <xdr:spPr>
        <a:xfrm>
          <a:off x="17162780" y="177321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165826</xdr:rowOff>
    </xdr:from>
    <xdr:to>
      <xdr:col>98</xdr:col>
      <xdr:colOff>38100</xdr:colOff>
      <xdr:row>106</xdr:row>
      <xdr:rowOff>95976</xdr:rowOff>
    </xdr:to>
    <xdr:sp macro="" textlink="">
      <xdr:nvSpPr>
        <xdr:cNvPr id="731" name="フローチャート: 判断 730"/>
        <xdr:cNvSpPr/>
      </xdr:nvSpPr>
      <xdr:spPr>
        <a:xfrm>
          <a:off x="16388080" y="177680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167458</xdr:rowOff>
    </xdr:from>
    <xdr:to>
      <xdr:col>116</xdr:col>
      <xdr:colOff>114300</xdr:colOff>
      <xdr:row>106</xdr:row>
      <xdr:rowOff>97608</xdr:rowOff>
    </xdr:to>
    <xdr:sp macro="" textlink="">
      <xdr:nvSpPr>
        <xdr:cNvPr id="737" name="楕円 736"/>
        <xdr:cNvSpPr/>
      </xdr:nvSpPr>
      <xdr:spPr>
        <a:xfrm>
          <a:off x="19458940" y="177696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18885</xdr:rowOff>
    </xdr:from>
    <xdr:ext cx="469744" cy="259045"/>
    <xdr:sp macro="" textlink="">
      <xdr:nvSpPr>
        <xdr:cNvPr id="738" name="【公民館】&#10;一人当たり面積該当値テキスト"/>
        <xdr:cNvSpPr txBox="1"/>
      </xdr:nvSpPr>
      <xdr:spPr>
        <a:xfrm>
          <a:off x="19547840" y="1762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169092</xdr:rowOff>
    </xdr:from>
    <xdr:to>
      <xdr:col>112</xdr:col>
      <xdr:colOff>38100</xdr:colOff>
      <xdr:row>106</xdr:row>
      <xdr:rowOff>99242</xdr:rowOff>
    </xdr:to>
    <xdr:sp macro="" textlink="">
      <xdr:nvSpPr>
        <xdr:cNvPr id="739" name="楕円 738"/>
        <xdr:cNvSpPr/>
      </xdr:nvSpPr>
      <xdr:spPr>
        <a:xfrm>
          <a:off x="18735040" y="177712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46808</xdr:rowOff>
    </xdr:from>
    <xdr:to>
      <xdr:col>116</xdr:col>
      <xdr:colOff>63500</xdr:colOff>
      <xdr:row>106</xdr:row>
      <xdr:rowOff>48442</xdr:rowOff>
    </xdr:to>
    <xdr:cxnSp macro="">
      <xdr:nvCxnSpPr>
        <xdr:cNvPr id="740" name="直線コネクタ 739"/>
        <xdr:cNvCxnSpPr/>
      </xdr:nvCxnSpPr>
      <xdr:spPr>
        <a:xfrm flipV="1">
          <a:off x="18778220" y="17816648"/>
          <a:ext cx="73152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170724</xdr:rowOff>
    </xdr:from>
    <xdr:to>
      <xdr:col>107</xdr:col>
      <xdr:colOff>101600</xdr:colOff>
      <xdr:row>106</xdr:row>
      <xdr:rowOff>100874</xdr:rowOff>
    </xdr:to>
    <xdr:sp macro="" textlink="">
      <xdr:nvSpPr>
        <xdr:cNvPr id="741" name="楕円 740"/>
        <xdr:cNvSpPr/>
      </xdr:nvSpPr>
      <xdr:spPr>
        <a:xfrm>
          <a:off x="17937480" y="177729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48442</xdr:rowOff>
    </xdr:from>
    <xdr:to>
      <xdr:col>111</xdr:col>
      <xdr:colOff>177800</xdr:colOff>
      <xdr:row>106</xdr:row>
      <xdr:rowOff>50074</xdr:rowOff>
    </xdr:to>
    <xdr:cxnSp macro="">
      <xdr:nvCxnSpPr>
        <xdr:cNvPr id="742" name="直線コネクタ 741"/>
        <xdr:cNvCxnSpPr/>
      </xdr:nvCxnSpPr>
      <xdr:spPr>
        <a:xfrm flipV="1">
          <a:off x="17988280" y="17818282"/>
          <a:ext cx="78994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33564</xdr:rowOff>
    </xdr:from>
    <xdr:to>
      <xdr:col>102</xdr:col>
      <xdr:colOff>165100</xdr:colOff>
      <xdr:row>106</xdr:row>
      <xdr:rowOff>135164</xdr:rowOff>
    </xdr:to>
    <xdr:sp macro="" textlink="">
      <xdr:nvSpPr>
        <xdr:cNvPr id="743" name="楕円 742"/>
        <xdr:cNvSpPr/>
      </xdr:nvSpPr>
      <xdr:spPr>
        <a:xfrm>
          <a:off x="17162780" y="1780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50074</xdr:rowOff>
    </xdr:from>
    <xdr:to>
      <xdr:col>107</xdr:col>
      <xdr:colOff>50800</xdr:colOff>
      <xdr:row>106</xdr:row>
      <xdr:rowOff>84364</xdr:rowOff>
    </xdr:to>
    <xdr:cxnSp macro="">
      <xdr:nvCxnSpPr>
        <xdr:cNvPr id="744" name="直線コネクタ 743"/>
        <xdr:cNvCxnSpPr/>
      </xdr:nvCxnSpPr>
      <xdr:spPr>
        <a:xfrm flipV="1">
          <a:off x="17213580" y="17819914"/>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38463</xdr:rowOff>
    </xdr:from>
    <xdr:to>
      <xdr:col>98</xdr:col>
      <xdr:colOff>38100</xdr:colOff>
      <xdr:row>106</xdr:row>
      <xdr:rowOff>140063</xdr:rowOff>
    </xdr:to>
    <xdr:sp macro="" textlink="">
      <xdr:nvSpPr>
        <xdr:cNvPr id="745" name="楕円 744"/>
        <xdr:cNvSpPr/>
      </xdr:nvSpPr>
      <xdr:spPr>
        <a:xfrm>
          <a:off x="16388080" y="178083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84364</xdr:rowOff>
    </xdr:from>
    <xdr:to>
      <xdr:col>102</xdr:col>
      <xdr:colOff>114300</xdr:colOff>
      <xdr:row>106</xdr:row>
      <xdr:rowOff>89263</xdr:rowOff>
    </xdr:to>
    <xdr:cxnSp macro="">
      <xdr:nvCxnSpPr>
        <xdr:cNvPr id="746" name="直線コネクタ 745"/>
        <xdr:cNvCxnSpPr/>
      </xdr:nvCxnSpPr>
      <xdr:spPr>
        <a:xfrm flipV="1">
          <a:off x="16431260" y="17854204"/>
          <a:ext cx="78232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98533</xdr:rowOff>
    </xdr:from>
    <xdr:ext cx="469744" cy="259045"/>
    <xdr:sp macro="" textlink="">
      <xdr:nvSpPr>
        <xdr:cNvPr id="747" name="n_1aveValue【公民館】&#10;一人当たり面積"/>
        <xdr:cNvSpPr txBox="1"/>
      </xdr:nvSpPr>
      <xdr:spPr>
        <a:xfrm>
          <a:off x="18561127" y="1786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92001</xdr:rowOff>
    </xdr:from>
    <xdr:ext cx="469744" cy="259045"/>
    <xdr:sp macro="" textlink="">
      <xdr:nvSpPr>
        <xdr:cNvPr id="748" name="n_2aveValue【公民館】&#10;一人当たり面積"/>
        <xdr:cNvSpPr txBox="1"/>
      </xdr:nvSpPr>
      <xdr:spPr>
        <a:xfrm>
          <a:off x="17776267" y="1786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76579</xdr:rowOff>
    </xdr:from>
    <xdr:ext cx="469744" cy="259045"/>
    <xdr:sp macro="" textlink="">
      <xdr:nvSpPr>
        <xdr:cNvPr id="749" name="n_3aveValue【公民館】&#10;一人当たり面積"/>
        <xdr:cNvSpPr txBox="1"/>
      </xdr:nvSpPr>
      <xdr:spPr>
        <a:xfrm>
          <a:off x="17001567" y="17511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112503</xdr:rowOff>
    </xdr:from>
    <xdr:ext cx="469744" cy="259045"/>
    <xdr:sp macro="" textlink="">
      <xdr:nvSpPr>
        <xdr:cNvPr id="750" name="n_4aveValue【公民館】&#10;一人当たり面積"/>
        <xdr:cNvSpPr txBox="1"/>
      </xdr:nvSpPr>
      <xdr:spPr>
        <a:xfrm>
          <a:off x="16226867" y="1754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115769</xdr:rowOff>
    </xdr:from>
    <xdr:ext cx="469744" cy="259045"/>
    <xdr:sp macro="" textlink="">
      <xdr:nvSpPr>
        <xdr:cNvPr id="751" name="n_1mainValue【公民館】&#10;一人当たり面積"/>
        <xdr:cNvSpPr txBox="1"/>
      </xdr:nvSpPr>
      <xdr:spPr>
        <a:xfrm>
          <a:off x="18561127" y="1755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117401</xdr:rowOff>
    </xdr:from>
    <xdr:ext cx="469744" cy="259045"/>
    <xdr:sp macro="" textlink="">
      <xdr:nvSpPr>
        <xdr:cNvPr id="752" name="n_2mainValue【公民館】&#10;一人当たり面積"/>
        <xdr:cNvSpPr txBox="1"/>
      </xdr:nvSpPr>
      <xdr:spPr>
        <a:xfrm>
          <a:off x="17776267" y="1755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126291</xdr:rowOff>
    </xdr:from>
    <xdr:ext cx="469744" cy="259045"/>
    <xdr:sp macro="" textlink="">
      <xdr:nvSpPr>
        <xdr:cNvPr id="753" name="n_3mainValue【公民館】&#10;一人当たり面積"/>
        <xdr:cNvSpPr txBox="1"/>
      </xdr:nvSpPr>
      <xdr:spPr>
        <a:xfrm>
          <a:off x="17001567" y="1789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131190</xdr:rowOff>
    </xdr:from>
    <xdr:ext cx="469744" cy="259045"/>
    <xdr:sp macro="" textlink="">
      <xdr:nvSpPr>
        <xdr:cNvPr id="754" name="n_4mainValue【公民館】&#10;一人当たり面積"/>
        <xdr:cNvSpPr txBox="1"/>
      </xdr:nvSpPr>
      <xdr:spPr>
        <a:xfrm>
          <a:off x="16226867" y="1790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類似団体と比較して特に有形固定資産減価償却率が低くなっている施設は、道路、公営住宅であり、高くなっている施設は認定子ども園・幼稚園・保育所である。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学校施設について、小学校</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校と中学校</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校の建設が平成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年代初めと比較的新しいことから有形固定資産減価償却率は低く推移してきたが、建設から一定年数が経過し、類似団体平均値相当となった。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有形固定資産減価償却率が高い認定子ども園・幼稚園・保育所は、園児数の推移や維持管理にかかる経費の増加に留意しながら、個別施設計画に基づき維持管理を進め、子育て環境の充実に取り組んでいく。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岩手県金ケ崎町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15,561
15,397
179.76
12,482,266
11,935,854
405,382
5,374,739
7,023,676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377341" y="54508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xdr:rowOff>
    </xdr:from>
    <xdr:to>
      <xdr:col>24</xdr:col>
      <xdr:colOff>62865</xdr:colOff>
      <xdr:row>42</xdr:row>
      <xdr:rowOff>131445</xdr:rowOff>
    </xdr:to>
    <xdr:cxnSp macro="">
      <xdr:nvCxnSpPr>
        <xdr:cNvPr id="56" name="直線コネクタ 55"/>
        <xdr:cNvCxnSpPr/>
      </xdr:nvCxnSpPr>
      <xdr:spPr>
        <a:xfrm flipV="1">
          <a:off x="4086225" y="571119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135272</xdr:rowOff>
    </xdr:from>
    <xdr:ext cx="405111" cy="259045"/>
    <xdr:sp macro="" textlink="">
      <xdr:nvSpPr>
        <xdr:cNvPr id="57" name="【図書館】&#10;有形固定資産減価償却率最小値テキスト"/>
        <xdr:cNvSpPr txBox="1"/>
      </xdr:nvSpPr>
      <xdr:spPr>
        <a:xfrm>
          <a:off x="412496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131445</xdr:rowOff>
    </xdr:from>
    <xdr:to>
      <xdr:col>24</xdr:col>
      <xdr:colOff>152400</xdr:colOff>
      <xdr:row>42</xdr:row>
      <xdr:rowOff>131445</xdr:rowOff>
    </xdr:to>
    <xdr:cxnSp macro="">
      <xdr:nvCxnSpPr>
        <xdr:cNvPr id="58" name="直線コネクタ 57"/>
        <xdr:cNvCxnSpPr/>
      </xdr:nvCxnSpPr>
      <xdr:spPr>
        <a:xfrm>
          <a:off x="4020820" y="71723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129557</xdr:rowOff>
    </xdr:from>
    <xdr:ext cx="340478" cy="259045"/>
    <xdr:sp macro="" textlink="">
      <xdr:nvSpPr>
        <xdr:cNvPr id="59" name="【図書館】&#10;有形固定資産減価償却率最大値テキスト"/>
        <xdr:cNvSpPr txBox="1"/>
      </xdr:nvSpPr>
      <xdr:spPr>
        <a:xfrm>
          <a:off x="4124960" y="54940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xdr:rowOff>
    </xdr:from>
    <xdr:to>
      <xdr:col>24</xdr:col>
      <xdr:colOff>152400</xdr:colOff>
      <xdr:row>34</xdr:row>
      <xdr:rowOff>11430</xdr:rowOff>
    </xdr:to>
    <xdr:cxnSp macro="">
      <xdr:nvCxnSpPr>
        <xdr:cNvPr id="60" name="直線コネクタ 59"/>
        <xdr:cNvCxnSpPr/>
      </xdr:nvCxnSpPr>
      <xdr:spPr>
        <a:xfrm>
          <a:off x="4020820" y="571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114952</xdr:rowOff>
    </xdr:from>
    <xdr:ext cx="405111" cy="259045"/>
    <xdr:sp macro="" textlink="">
      <xdr:nvSpPr>
        <xdr:cNvPr id="61" name="【図書館】&#10;有形固定資産減価償却率平均値テキスト"/>
        <xdr:cNvSpPr txBox="1"/>
      </xdr:nvSpPr>
      <xdr:spPr>
        <a:xfrm>
          <a:off x="4124960" y="631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92075</xdr:rowOff>
    </xdr:from>
    <xdr:to>
      <xdr:col>24</xdr:col>
      <xdr:colOff>114300</xdr:colOff>
      <xdr:row>39</xdr:row>
      <xdr:rowOff>22225</xdr:rowOff>
    </xdr:to>
    <xdr:sp macro="" textlink="">
      <xdr:nvSpPr>
        <xdr:cNvPr id="62" name="フローチャート: 判断 61"/>
        <xdr:cNvSpPr/>
      </xdr:nvSpPr>
      <xdr:spPr>
        <a:xfrm>
          <a:off x="4036060" y="6462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17780</xdr:rowOff>
    </xdr:from>
    <xdr:to>
      <xdr:col>20</xdr:col>
      <xdr:colOff>38100</xdr:colOff>
      <xdr:row>38</xdr:row>
      <xdr:rowOff>119380</xdr:rowOff>
    </xdr:to>
    <xdr:sp macro="" textlink="">
      <xdr:nvSpPr>
        <xdr:cNvPr id="63" name="フローチャート: 判断 62"/>
        <xdr:cNvSpPr/>
      </xdr:nvSpPr>
      <xdr:spPr>
        <a:xfrm>
          <a:off x="3312160" y="63881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xdr:cNvSpPr/>
      </xdr:nvSpPr>
      <xdr:spPr>
        <a:xfrm>
          <a:off x="2514600" y="6359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164465</xdr:rowOff>
    </xdr:from>
    <xdr:to>
      <xdr:col>10</xdr:col>
      <xdr:colOff>165100</xdr:colOff>
      <xdr:row>38</xdr:row>
      <xdr:rowOff>94615</xdr:rowOff>
    </xdr:to>
    <xdr:sp macro="" textlink="">
      <xdr:nvSpPr>
        <xdr:cNvPr id="65" name="フローチャート: 判断 64"/>
        <xdr:cNvSpPr/>
      </xdr:nvSpPr>
      <xdr:spPr>
        <a:xfrm>
          <a:off x="1739900" y="6367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151130</xdr:rowOff>
    </xdr:from>
    <xdr:to>
      <xdr:col>6</xdr:col>
      <xdr:colOff>38100</xdr:colOff>
      <xdr:row>38</xdr:row>
      <xdr:rowOff>81280</xdr:rowOff>
    </xdr:to>
    <xdr:sp macro="" textlink="">
      <xdr:nvSpPr>
        <xdr:cNvPr id="66" name="フローチャート: 判断 65"/>
        <xdr:cNvSpPr/>
      </xdr:nvSpPr>
      <xdr:spPr>
        <a:xfrm>
          <a:off x="965200" y="63538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113030</xdr:rowOff>
    </xdr:from>
    <xdr:to>
      <xdr:col>24</xdr:col>
      <xdr:colOff>114300</xdr:colOff>
      <xdr:row>39</xdr:row>
      <xdr:rowOff>43180</xdr:rowOff>
    </xdr:to>
    <xdr:sp macro="" textlink="">
      <xdr:nvSpPr>
        <xdr:cNvPr id="72" name="楕円 71"/>
        <xdr:cNvSpPr/>
      </xdr:nvSpPr>
      <xdr:spPr>
        <a:xfrm>
          <a:off x="4036060" y="64833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91457</xdr:rowOff>
    </xdr:from>
    <xdr:ext cx="405111" cy="259045"/>
    <xdr:sp macro="" textlink="">
      <xdr:nvSpPr>
        <xdr:cNvPr id="73" name="【図書館】&#10;有形固定資産減価償却率該当値テキスト"/>
        <xdr:cNvSpPr txBox="1"/>
      </xdr:nvSpPr>
      <xdr:spPr>
        <a:xfrm>
          <a:off x="4124960"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71120</xdr:rowOff>
    </xdr:from>
    <xdr:to>
      <xdr:col>20</xdr:col>
      <xdr:colOff>38100</xdr:colOff>
      <xdr:row>39</xdr:row>
      <xdr:rowOff>1270</xdr:rowOff>
    </xdr:to>
    <xdr:sp macro="" textlink="">
      <xdr:nvSpPr>
        <xdr:cNvPr id="74" name="楕円 73"/>
        <xdr:cNvSpPr/>
      </xdr:nvSpPr>
      <xdr:spPr>
        <a:xfrm>
          <a:off x="3312160" y="64414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121920</xdr:rowOff>
    </xdr:from>
    <xdr:to>
      <xdr:col>24</xdr:col>
      <xdr:colOff>63500</xdr:colOff>
      <xdr:row>38</xdr:row>
      <xdr:rowOff>163830</xdr:rowOff>
    </xdr:to>
    <xdr:cxnSp macro="">
      <xdr:nvCxnSpPr>
        <xdr:cNvPr id="75" name="直線コネクタ 74"/>
        <xdr:cNvCxnSpPr/>
      </xdr:nvCxnSpPr>
      <xdr:spPr>
        <a:xfrm>
          <a:off x="3355340" y="6492240"/>
          <a:ext cx="7315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29210</xdr:rowOff>
    </xdr:from>
    <xdr:to>
      <xdr:col>15</xdr:col>
      <xdr:colOff>101600</xdr:colOff>
      <xdr:row>38</xdr:row>
      <xdr:rowOff>130810</xdr:rowOff>
    </xdr:to>
    <xdr:sp macro="" textlink="">
      <xdr:nvSpPr>
        <xdr:cNvPr id="76" name="楕円 75"/>
        <xdr:cNvSpPr/>
      </xdr:nvSpPr>
      <xdr:spPr>
        <a:xfrm>
          <a:off x="25146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80010</xdr:rowOff>
    </xdr:from>
    <xdr:to>
      <xdr:col>19</xdr:col>
      <xdr:colOff>177800</xdr:colOff>
      <xdr:row>38</xdr:row>
      <xdr:rowOff>121920</xdr:rowOff>
    </xdr:to>
    <xdr:cxnSp macro="">
      <xdr:nvCxnSpPr>
        <xdr:cNvPr id="77" name="直線コネクタ 76"/>
        <xdr:cNvCxnSpPr/>
      </xdr:nvCxnSpPr>
      <xdr:spPr>
        <a:xfrm>
          <a:off x="2565400" y="6450330"/>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116840</xdr:rowOff>
    </xdr:from>
    <xdr:to>
      <xdr:col>10</xdr:col>
      <xdr:colOff>165100</xdr:colOff>
      <xdr:row>38</xdr:row>
      <xdr:rowOff>46990</xdr:rowOff>
    </xdr:to>
    <xdr:sp macro="" textlink="">
      <xdr:nvSpPr>
        <xdr:cNvPr id="78" name="楕円 77"/>
        <xdr:cNvSpPr/>
      </xdr:nvSpPr>
      <xdr:spPr>
        <a:xfrm>
          <a:off x="1739900" y="6319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167640</xdr:rowOff>
    </xdr:from>
    <xdr:to>
      <xdr:col>15</xdr:col>
      <xdr:colOff>50800</xdr:colOff>
      <xdr:row>38</xdr:row>
      <xdr:rowOff>80010</xdr:rowOff>
    </xdr:to>
    <xdr:cxnSp macro="">
      <xdr:nvCxnSpPr>
        <xdr:cNvPr id="79" name="直線コネクタ 78"/>
        <xdr:cNvCxnSpPr/>
      </xdr:nvCxnSpPr>
      <xdr:spPr>
        <a:xfrm>
          <a:off x="1790700" y="6370320"/>
          <a:ext cx="7747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116840</xdr:rowOff>
    </xdr:from>
    <xdr:to>
      <xdr:col>6</xdr:col>
      <xdr:colOff>38100</xdr:colOff>
      <xdr:row>38</xdr:row>
      <xdr:rowOff>46990</xdr:rowOff>
    </xdr:to>
    <xdr:sp macro="" textlink="">
      <xdr:nvSpPr>
        <xdr:cNvPr id="80" name="楕円 79"/>
        <xdr:cNvSpPr/>
      </xdr:nvSpPr>
      <xdr:spPr>
        <a:xfrm>
          <a:off x="965200" y="63195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167640</xdr:rowOff>
    </xdr:from>
    <xdr:to>
      <xdr:col>10</xdr:col>
      <xdr:colOff>114300</xdr:colOff>
      <xdr:row>37</xdr:row>
      <xdr:rowOff>167640</xdr:rowOff>
    </xdr:to>
    <xdr:cxnSp macro="">
      <xdr:nvCxnSpPr>
        <xdr:cNvPr id="81" name="直線コネクタ 80"/>
        <xdr:cNvCxnSpPr/>
      </xdr:nvCxnSpPr>
      <xdr:spPr>
        <a:xfrm>
          <a:off x="1008380" y="63703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135907</xdr:rowOff>
    </xdr:from>
    <xdr:ext cx="405111" cy="259045"/>
    <xdr:sp macro="" textlink="">
      <xdr:nvSpPr>
        <xdr:cNvPr id="82" name="n_1aveValue【図書館】&#10;有形固定資産減価償却率"/>
        <xdr:cNvSpPr txBox="1"/>
      </xdr:nvSpPr>
      <xdr:spPr>
        <a:xfrm>
          <a:off x="317056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103522</xdr:rowOff>
    </xdr:from>
    <xdr:ext cx="405111" cy="259045"/>
    <xdr:sp macro="" textlink="">
      <xdr:nvSpPr>
        <xdr:cNvPr id="83" name="n_2aveValue【図書館】&#10;有形固定資産減価償却率"/>
        <xdr:cNvSpPr txBox="1"/>
      </xdr:nvSpPr>
      <xdr:spPr>
        <a:xfrm>
          <a:off x="238570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85742</xdr:rowOff>
    </xdr:from>
    <xdr:ext cx="405111" cy="259045"/>
    <xdr:sp macro="" textlink="">
      <xdr:nvSpPr>
        <xdr:cNvPr id="84" name="n_3aveValue【図書館】&#10;有形固定資産減価償却率"/>
        <xdr:cNvSpPr txBox="1"/>
      </xdr:nvSpPr>
      <xdr:spPr>
        <a:xfrm>
          <a:off x="161100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72407</xdr:rowOff>
    </xdr:from>
    <xdr:ext cx="405111" cy="259045"/>
    <xdr:sp macro="" textlink="">
      <xdr:nvSpPr>
        <xdr:cNvPr id="85" name="n_4aveValue【図書館】&#10;有形固定資産減価償却率"/>
        <xdr:cNvSpPr txBox="1"/>
      </xdr:nvSpPr>
      <xdr:spPr>
        <a:xfrm>
          <a:off x="83630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163847</xdr:rowOff>
    </xdr:from>
    <xdr:ext cx="405111" cy="259045"/>
    <xdr:sp macro="" textlink="">
      <xdr:nvSpPr>
        <xdr:cNvPr id="86" name="n_1mainValue【図書館】&#10;有形固定資産減価償却率"/>
        <xdr:cNvSpPr txBox="1"/>
      </xdr:nvSpPr>
      <xdr:spPr>
        <a:xfrm>
          <a:off x="317056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121937</xdr:rowOff>
    </xdr:from>
    <xdr:ext cx="405111" cy="259045"/>
    <xdr:sp macro="" textlink="">
      <xdr:nvSpPr>
        <xdr:cNvPr id="87" name="n_2mainValue【図書館】&#10;有形固定資産減価償却率"/>
        <xdr:cNvSpPr txBox="1"/>
      </xdr:nvSpPr>
      <xdr:spPr>
        <a:xfrm>
          <a:off x="2385704" y="649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63517</xdr:rowOff>
    </xdr:from>
    <xdr:ext cx="405111" cy="259045"/>
    <xdr:sp macro="" textlink="">
      <xdr:nvSpPr>
        <xdr:cNvPr id="88" name="n_3mainValue【図書館】&#10;有形固定資産減価償却率"/>
        <xdr:cNvSpPr txBox="1"/>
      </xdr:nvSpPr>
      <xdr:spPr>
        <a:xfrm>
          <a:off x="161100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63517</xdr:rowOff>
    </xdr:from>
    <xdr:ext cx="405111" cy="259045"/>
    <xdr:sp macro="" textlink="">
      <xdr:nvSpPr>
        <xdr:cNvPr id="89" name="n_4mainValue【図書館】&#10;有形固定資産減価償却率"/>
        <xdr:cNvSpPr txBox="1"/>
      </xdr:nvSpPr>
      <xdr:spPr>
        <a:xfrm>
          <a:off x="83630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0" name="直線コネクタ 99"/>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1" name="テキスト ボックス 100"/>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2" name="直線コネクタ 101"/>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3" name="テキスト ボックス 102"/>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4" name="直線コネクタ 103"/>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5" name="テキスト ボックス 104"/>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6" name="直線コネクタ 105"/>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7" name="テキスト ボックス 106"/>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8" name="直線コネクタ 107"/>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9" name="テキスト ボックス 108"/>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0" name="直線コネクタ 109"/>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1" name="テキスト ボックス 110"/>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108857</xdr:rowOff>
    </xdr:from>
    <xdr:to>
      <xdr:col>54</xdr:col>
      <xdr:colOff>189865</xdr:colOff>
      <xdr:row>41</xdr:row>
      <xdr:rowOff>111578</xdr:rowOff>
    </xdr:to>
    <xdr:cxnSp macro="">
      <xdr:nvCxnSpPr>
        <xdr:cNvPr id="115" name="直線コネクタ 114"/>
        <xdr:cNvCxnSpPr/>
      </xdr:nvCxnSpPr>
      <xdr:spPr>
        <a:xfrm flipV="1">
          <a:off x="9219565" y="5473337"/>
          <a:ext cx="0" cy="1511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16" name="【図書館】&#10;一人当たり面積最小値テキスト"/>
        <xdr:cNvSpPr txBox="1"/>
      </xdr:nvSpPr>
      <xdr:spPr>
        <a:xfrm>
          <a:off x="9258300" y="698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7" name="直線コネクタ 116"/>
        <xdr:cNvCxnSpPr/>
      </xdr:nvCxnSpPr>
      <xdr:spPr>
        <a:xfrm>
          <a:off x="9154160" y="69848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55534</xdr:rowOff>
    </xdr:from>
    <xdr:ext cx="469744" cy="259045"/>
    <xdr:sp macro="" textlink="">
      <xdr:nvSpPr>
        <xdr:cNvPr id="118" name="【図書館】&#10;一人当たり面積最大値テキスト"/>
        <xdr:cNvSpPr txBox="1"/>
      </xdr:nvSpPr>
      <xdr:spPr>
        <a:xfrm>
          <a:off x="9258300" y="525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108857</xdr:rowOff>
    </xdr:from>
    <xdr:to>
      <xdr:col>55</xdr:col>
      <xdr:colOff>88900</xdr:colOff>
      <xdr:row>32</xdr:row>
      <xdr:rowOff>108857</xdr:rowOff>
    </xdr:to>
    <xdr:cxnSp macro="">
      <xdr:nvCxnSpPr>
        <xdr:cNvPr id="119" name="直線コネクタ 118"/>
        <xdr:cNvCxnSpPr/>
      </xdr:nvCxnSpPr>
      <xdr:spPr>
        <a:xfrm>
          <a:off x="9154160" y="54733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93634</xdr:rowOff>
    </xdr:from>
    <xdr:ext cx="469744" cy="259045"/>
    <xdr:sp macro="" textlink="">
      <xdr:nvSpPr>
        <xdr:cNvPr id="120" name="【図書館】&#10;一人当たり面積平均値テキスト"/>
        <xdr:cNvSpPr txBox="1"/>
      </xdr:nvSpPr>
      <xdr:spPr>
        <a:xfrm>
          <a:off x="9258300" y="62963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115207</xdr:rowOff>
    </xdr:from>
    <xdr:to>
      <xdr:col>55</xdr:col>
      <xdr:colOff>50800</xdr:colOff>
      <xdr:row>38</xdr:row>
      <xdr:rowOff>45357</xdr:rowOff>
    </xdr:to>
    <xdr:sp macro="" textlink="">
      <xdr:nvSpPr>
        <xdr:cNvPr id="121" name="フローチャート: 判断 120"/>
        <xdr:cNvSpPr/>
      </xdr:nvSpPr>
      <xdr:spPr>
        <a:xfrm>
          <a:off x="9192260" y="63178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52615</xdr:rowOff>
    </xdr:from>
    <xdr:to>
      <xdr:col>50</xdr:col>
      <xdr:colOff>165100</xdr:colOff>
      <xdr:row>38</xdr:row>
      <xdr:rowOff>154215</xdr:rowOff>
    </xdr:to>
    <xdr:sp macro="" textlink="">
      <xdr:nvSpPr>
        <xdr:cNvPr id="122" name="フローチャート: 判断 121"/>
        <xdr:cNvSpPr/>
      </xdr:nvSpPr>
      <xdr:spPr>
        <a:xfrm>
          <a:off x="8445500" y="642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85272</xdr:rowOff>
    </xdr:from>
    <xdr:to>
      <xdr:col>46</xdr:col>
      <xdr:colOff>38100</xdr:colOff>
      <xdr:row>39</xdr:row>
      <xdr:rowOff>15422</xdr:rowOff>
    </xdr:to>
    <xdr:sp macro="" textlink="">
      <xdr:nvSpPr>
        <xdr:cNvPr id="123" name="フローチャート: 判断 122"/>
        <xdr:cNvSpPr/>
      </xdr:nvSpPr>
      <xdr:spPr>
        <a:xfrm>
          <a:off x="7670800" y="64555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19957</xdr:rowOff>
    </xdr:from>
    <xdr:to>
      <xdr:col>41</xdr:col>
      <xdr:colOff>101600</xdr:colOff>
      <xdr:row>38</xdr:row>
      <xdr:rowOff>121557</xdr:rowOff>
    </xdr:to>
    <xdr:sp macro="" textlink="">
      <xdr:nvSpPr>
        <xdr:cNvPr id="124" name="フローチャート: 判断 123"/>
        <xdr:cNvSpPr/>
      </xdr:nvSpPr>
      <xdr:spPr>
        <a:xfrm>
          <a:off x="687324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41728</xdr:rowOff>
    </xdr:from>
    <xdr:to>
      <xdr:col>36</xdr:col>
      <xdr:colOff>165100</xdr:colOff>
      <xdr:row>38</xdr:row>
      <xdr:rowOff>143328</xdr:rowOff>
    </xdr:to>
    <xdr:sp macro="" textlink="">
      <xdr:nvSpPr>
        <xdr:cNvPr id="125" name="フローチャート: 判断 124"/>
        <xdr:cNvSpPr/>
      </xdr:nvSpPr>
      <xdr:spPr>
        <a:xfrm>
          <a:off x="6098540" y="641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74386</xdr:rowOff>
    </xdr:from>
    <xdr:to>
      <xdr:col>55</xdr:col>
      <xdr:colOff>50800</xdr:colOff>
      <xdr:row>35</xdr:row>
      <xdr:rowOff>4536</xdr:rowOff>
    </xdr:to>
    <xdr:sp macro="" textlink="">
      <xdr:nvSpPr>
        <xdr:cNvPr id="131" name="楕円 130"/>
        <xdr:cNvSpPr/>
      </xdr:nvSpPr>
      <xdr:spPr>
        <a:xfrm>
          <a:off x="9192260" y="57741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97263</xdr:rowOff>
    </xdr:from>
    <xdr:ext cx="469744" cy="259045"/>
    <xdr:sp macro="" textlink="">
      <xdr:nvSpPr>
        <xdr:cNvPr id="132" name="【図書館】&#10;一人当たり面積該当値テキスト"/>
        <xdr:cNvSpPr txBox="1"/>
      </xdr:nvSpPr>
      <xdr:spPr>
        <a:xfrm>
          <a:off x="9258300" y="56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85272</xdr:rowOff>
    </xdr:from>
    <xdr:to>
      <xdr:col>50</xdr:col>
      <xdr:colOff>165100</xdr:colOff>
      <xdr:row>35</xdr:row>
      <xdr:rowOff>15422</xdr:rowOff>
    </xdr:to>
    <xdr:sp macro="" textlink="">
      <xdr:nvSpPr>
        <xdr:cNvPr id="133" name="楕円 132"/>
        <xdr:cNvSpPr/>
      </xdr:nvSpPr>
      <xdr:spPr>
        <a:xfrm>
          <a:off x="8445500" y="57850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125186</xdr:rowOff>
    </xdr:from>
    <xdr:to>
      <xdr:col>55</xdr:col>
      <xdr:colOff>0</xdr:colOff>
      <xdr:row>34</xdr:row>
      <xdr:rowOff>136072</xdr:rowOff>
    </xdr:to>
    <xdr:cxnSp macro="">
      <xdr:nvCxnSpPr>
        <xdr:cNvPr id="134" name="直線コネクタ 133"/>
        <xdr:cNvCxnSpPr/>
      </xdr:nvCxnSpPr>
      <xdr:spPr>
        <a:xfrm flipV="1">
          <a:off x="8496300" y="5824946"/>
          <a:ext cx="7239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85272</xdr:rowOff>
    </xdr:from>
    <xdr:to>
      <xdr:col>46</xdr:col>
      <xdr:colOff>38100</xdr:colOff>
      <xdr:row>35</xdr:row>
      <xdr:rowOff>15422</xdr:rowOff>
    </xdr:to>
    <xdr:sp macro="" textlink="">
      <xdr:nvSpPr>
        <xdr:cNvPr id="135" name="楕円 134"/>
        <xdr:cNvSpPr/>
      </xdr:nvSpPr>
      <xdr:spPr>
        <a:xfrm>
          <a:off x="7670800" y="57850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136072</xdr:rowOff>
    </xdr:from>
    <xdr:to>
      <xdr:col>50</xdr:col>
      <xdr:colOff>114300</xdr:colOff>
      <xdr:row>34</xdr:row>
      <xdr:rowOff>136072</xdr:rowOff>
    </xdr:to>
    <xdr:cxnSp macro="">
      <xdr:nvCxnSpPr>
        <xdr:cNvPr id="136" name="直線コネクタ 135"/>
        <xdr:cNvCxnSpPr/>
      </xdr:nvCxnSpPr>
      <xdr:spPr>
        <a:xfrm>
          <a:off x="7713980" y="5835832"/>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96157</xdr:rowOff>
    </xdr:from>
    <xdr:to>
      <xdr:col>41</xdr:col>
      <xdr:colOff>101600</xdr:colOff>
      <xdr:row>35</xdr:row>
      <xdr:rowOff>26307</xdr:rowOff>
    </xdr:to>
    <xdr:sp macro="" textlink="">
      <xdr:nvSpPr>
        <xdr:cNvPr id="137" name="楕円 136"/>
        <xdr:cNvSpPr/>
      </xdr:nvSpPr>
      <xdr:spPr>
        <a:xfrm>
          <a:off x="6873240" y="57959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136072</xdr:rowOff>
    </xdr:from>
    <xdr:to>
      <xdr:col>45</xdr:col>
      <xdr:colOff>177800</xdr:colOff>
      <xdr:row>34</xdr:row>
      <xdr:rowOff>146957</xdr:rowOff>
    </xdr:to>
    <xdr:cxnSp macro="">
      <xdr:nvCxnSpPr>
        <xdr:cNvPr id="138" name="直線コネクタ 137"/>
        <xdr:cNvCxnSpPr/>
      </xdr:nvCxnSpPr>
      <xdr:spPr>
        <a:xfrm flipV="1">
          <a:off x="6924040" y="5835832"/>
          <a:ext cx="78994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107043</xdr:rowOff>
    </xdr:from>
    <xdr:to>
      <xdr:col>36</xdr:col>
      <xdr:colOff>165100</xdr:colOff>
      <xdr:row>35</xdr:row>
      <xdr:rowOff>37193</xdr:rowOff>
    </xdr:to>
    <xdr:sp macro="" textlink="">
      <xdr:nvSpPr>
        <xdr:cNvPr id="139" name="楕円 138"/>
        <xdr:cNvSpPr/>
      </xdr:nvSpPr>
      <xdr:spPr>
        <a:xfrm>
          <a:off x="6098540" y="58068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146957</xdr:rowOff>
    </xdr:from>
    <xdr:to>
      <xdr:col>41</xdr:col>
      <xdr:colOff>50800</xdr:colOff>
      <xdr:row>34</xdr:row>
      <xdr:rowOff>157843</xdr:rowOff>
    </xdr:to>
    <xdr:cxnSp macro="">
      <xdr:nvCxnSpPr>
        <xdr:cNvPr id="140" name="直線コネクタ 139"/>
        <xdr:cNvCxnSpPr/>
      </xdr:nvCxnSpPr>
      <xdr:spPr>
        <a:xfrm flipV="1">
          <a:off x="6149340" y="5846717"/>
          <a:ext cx="7747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145342</xdr:rowOff>
    </xdr:from>
    <xdr:ext cx="469744" cy="259045"/>
    <xdr:sp macro="" textlink="">
      <xdr:nvSpPr>
        <xdr:cNvPr id="141" name="n_1aveValue【図書館】&#10;一人当たり面積"/>
        <xdr:cNvSpPr txBox="1"/>
      </xdr:nvSpPr>
      <xdr:spPr>
        <a:xfrm>
          <a:off x="8271587" y="651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6549</xdr:rowOff>
    </xdr:from>
    <xdr:ext cx="469744" cy="259045"/>
    <xdr:sp macro="" textlink="">
      <xdr:nvSpPr>
        <xdr:cNvPr id="142" name="n_2aveValue【図書館】&#10;一人当たり面積"/>
        <xdr:cNvSpPr txBox="1"/>
      </xdr:nvSpPr>
      <xdr:spPr>
        <a:xfrm>
          <a:off x="7509587" y="654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112684</xdr:rowOff>
    </xdr:from>
    <xdr:ext cx="469744" cy="259045"/>
    <xdr:sp macro="" textlink="">
      <xdr:nvSpPr>
        <xdr:cNvPr id="143" name="n_3aveValue【図書館】&#10;一人当たり面積"/>
        <xdr:cNvSpPr txBox="1"/>
      </xdr:nvSpPr>
      <xdr:spPr>
        <a:xfrm>
          <a:off x="6712027" y="648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134455</xdr:rowOff>
    </xdr:from>
    <xdr:ext cx="469744" cy="259045"/>
    <xdr:sp macro="" textlink="">
      <xdr:nvSpPr>
        <xdr:cNvPr id="144" name="n_4aveValue【図書館】&#10;一人当たり面積"/>
        <xdr:cNvSpPr txBox="1"/>
      </xdr:nvSpPr>
      <xdr:spPr>
        <a:xfrm>
          <a:off x="5937327" y="650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31949</xdr:rowOff>
    </xdr:from>
    <xdr:ext cx="469744" cy="259045"/>
    <xdr:sp macro="" textlink="">
      <xdr:nvSpPr>
        <xdr:cNvPr id="145" name="n_1mainValue【図書館】&#10;一人当たり面積"/>
        <xdr:cNvSpPr txBox="1"/>
      </xdr:nvSpPr>
      <xdr:spPr>
        <a:xfrm>
          <a:off x="8271587" y="556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31949</xdr:rowOff>
    </xdr:from>
    <xdr:ext cx="469744" cy="259045"/>
    <xdr:sp macro="" textlink="">
      <xdr:nvSpPr>
        <xdr:cNvPr id="146" name="n_2mainValue【図書館】&#10;一人当たり面積"/>
        <xdr:cNvSpPr txBox="1"/>
      </xdr:nvSpPr>
      <xdr:spPr>
        <a:xfrm>
          <a:off x="7509587" y="556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42834</xdr:rowOff>
    </xdr:from>
    <xdr:ext cx="469744" cy="259045"/>
    <xdr:sp macro="" textlink="">
      <xdr:nvSpPr>
        <xdr:cNvPr id="147" name="n_3mainValue【図書館】&#10;一人当たり面積"/>
        <xdr:cNvSpPr txBox="1"/>
      </xdr:nvSpPr>
      <xdr:spPr>
        <a:xfrm>
          <a:off x="6712027" y="5574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53720</xdr:rowOff>
    </xdr:from>
    <xdr:ext cx="469744" cy="259045"/>
    <xdr:sp macro="" textlink="">
      <xdr:nvSpPr>
        <xdr:cNvPr id="148" name="n_4mainValue【図書館】&#10;一人当たり面積"/>
        <xdr:cNvSpPr txBox="1"/>
      </xdr:nvSpPr>
      <xdr:spPr>
        <a:xfrm>
          <a:off x="5937327" y="558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64</xdr:row>
      <xdr:rowOff>55245</xdr:rowOff>
    </xdr:to>
    <xdr:cxnSp macro="">
      <xdr:nvCxnSpPr>
        <xdr:cNvPr id="173" name="直線コネクタ 172"/>
        <xdr:cNvCxnSpPr/>
      </xdr:nvCxnSpPr>
      <xdr:spPr>
        <a:xfrm flipV="1">
          <a:off x="4086225" y="948690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59072</xdr:rowOff>
    </xdr:from>
    <xdr:ext cx="405111" cy="259045"/>
    <xdr:sp macro="" textlink="">
      <xdr:nvSpPr>
        <xdr:cNvPr id="174" name="【体育館・プール】&#10;有形固定資産減価償却率最小値テキスト"/>
        <xdr:cNvSpPr txBox="1"/>
      </xdr:nvSpPr>
      <xdr:spPr>
        <a:xfrm>
          <a:off x="4124960"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55245</xdr:rowOff>
    </xdr:from>
    <xdr:to>
      <xdr:col>24</xdr:col>
      <xdr:colOff>152400</xdr:colOff>
      <xdr:row>64</xdr:row>
      <xdr:rowOff>55245</xdr:rowOff>
    </xdr:to>
    <xdr:cxnSp macro="">
      <xdr:nvCxnSpPr>
        <xdr:cNvPr id="175" name="直線コネクタ 174"/>
        <xdr:cNvCxnSpPr/>
      </xdr:nvCxnSpPr>
      <xdr:spPr>
        <a:xfrm>
          <a:off x="4020820" y="107842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6" name="【体育館・プール】&#10;有形固定資産減価償却率最大値テキスト"/>
        <xdr:cNvSpPr txBox="1"/>
      </xdr:nvSpPr>
      <xdr:spPr>
        <a:xfrm>
          <a:off x="4124960" y="9265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7" name="直線コネクタ 176"/>
        <xdr:cNvCxnSpPr/>
      </xdr:nvCxnSpPr>
      <xdr:spPr>
        <a:xfrm>
          <a:off x="4020820" y="9486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100982</xdr:rowOff>
    </xdr:from>
    <xdr:ext cx="405111" cy="259045"/>
    <xdr:sp macro="" textlink="">
      <xdr:nvSpPr>
        <xdr:cNvPr id="178" name="【体育館・プール】&#10;有形固定資産減価償却率平均値テキスト"/>
        <xdr:cNvSpPr txBox="1"/>
      </xdr:nvSpPr>
      <xdr:spPr>
        <a:xfrm>
          <a:off x="4124960" y="1015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122555</xdr:rowOff>
    </xdr:from>
    <xdr:to>
      <xdr:col>24</xdr:col>
      <xdr:colOff>114300</xdr:colOff>
      <xdr:row>61</xdr:row>
      <xdr:rowOff>52705</xdr:rowOff>
    </xdr:to>
    <xdr:sp macro="" textlink="">
      <xdr:nvSpPr>
        <xdr:cNvPr id="179" name="フローチャート: 判断 178"/>
        <xdr:cNvSpPr/>
      </xdr:nvSpPr>
      <xdr:spPr>
        <a:xfrm>
          <a:off x="4036060" y="101809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143510</xdr:rowOff>
    </xdr:from>
    <xdr:to>
      <xdr:col>20</xdr:col>
      <xdr:colOff>38100</xdr:colOff>
      <xdr:row>61</xdr:row>
      <xdr:rowOff>73660</xdr:rowOff>
    </xdr:to>
    <xdr:sp macro="" textlink="">
      <xdr:nvSpPr>
        <xdr:cNvPr id="180" name="フローチャート: 判断 179"/>
        <xdr:cNvSpPr/>
      </xdr:nvSpPr>
      <xdr:spPr>
        <a:xfrm>
          <a:off x="3312160" y="102019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111125</xdr:rowOff>
    </xdr:from>
    <xdr:to>
      <xdr:col>15</xdr:col>
      <xdr:colOff>101600</xdr:colOff>
      <xdr:row>61</xdr:row>
      <xdr:rowOff>41275</xdr:rowOff>
    </xdr:to>
    <xdr:sp macro="" textlink="">
      <xdr:nvSpPr>
        <xdr:cNvPr id="181" name="フローチャート: 判断 180"/>
        <xdr:cNvSpPr/>
      </xdr:nvSpPr>
      <xdr:spPr>
        <a:xfrm>
          <a:off x="2514600" y="10169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78740</xdr:rowOff>
    </xdr:from>
    <xdr:to>
      <xdr:col>10</xdr:col>
      <xdr:colOff>165100</xdr:colOff>
      <xdr:row>61</xdr:row>
      <xdr:rowOff>8890</xdr:rowOff>
    </xdr:to>
    <xdr:sp macro="" textlink="">
      <xdr:nvSpPr>
        <xdr:cNvPr id="182" name="フローチャート: 判断 181"/>
        <xdr:cNvSpPr/>
      </xdr:nvSpPr>
      <xdr:spPr>
        <a:xfrm>
          <a:off x="1739900" y="10137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126365</xdr:rowOff>
    </xdr:from>
    <xdr:to>
      <xdr:col>6</xdr:col>
      <xdr:colOff>38100</xdr:colOff>
      <xdr:row>61</xdr:row>
      <xdr:rowOff>56515</xdr:rowOff>
    </xdr:to>
    <xdr:sp macro="" textlink="">
      <xdr:nvSpPr>
        <xdr:cNvPr id="183" name="フローチャート: 判断 182"/>
        <xdr:cNvSpPr/>
      </xdr:nvSpPr>
      <xdr:spPr>
        <a:xfrm>
          <a:off x="965200" y="101847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71120</xdr:rowOff>
    </xdr:from>
    <xdr:to>
      <xdr:col>24</xdr:col>
      <xdr:colOff>114300</xdr:colOff>
      <xdr:row>61</xdr:row>
      <xdr:rowOff>1270</xdr:rowOff>
    </xdr:to>
    <xdr:sp macro="" textlink="">
      <xdr:nvSpPr>
        <xdr:cNvPr id="189" name="楕円 188"/>
        <xdr:cNvSpPr/>
      </xdr:nvSpPr>
      <xdr:spPr>
        <a:xfrm>
          <a:off x="4036060" y="10129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93997</xdr:rowOff>
    </xdr:from>
    <xdr:ext cx="405111" cy="259045"/>
    <xdr:sp macro="" textlink="">
      <xdr:nvSpPr>
        <xdr:cNvPr id="190" name="【体育館・プール】&#10;有形固定資産減価償却率該当値テキスト"/>
        <xdr:cNvSpPr txBox="1"/>
      </xdr:nvSpPr>
      <xdr:spPr>
        <a:xfrm>
          <a:off x="4124960"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80645</xdr:rowOff>
    </xdr:from>
    <xdr:to>
      <xdr:col>20</xdr:col>
      <xdr:colOff>38100</xdr:colOff>
      <xdr:row>61</xdr:row>
      <xdr:rowOff>10795</xdr:rowOff>
    </xdr:to>
    <xdr:sp macro="" textlink="">
      <xdr:nvSpPr>
        <xdr:cNvPr id="191" name="楕円 190"/>
        <xdr:cNvSpPr/>
      </xdr:nvSpPr>
      <xdr:spPr>
        <a:xfrm>
          <a:off x="3312160" y="101390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121920</xdr:rowOff>
    </xdr:from>
    <xdr:to>
      <xdr:col>24</xdr:col>
      <xdr:colOff>63500</xdr:colOff>
      <xdr:row>60</xdr:row>
      <xdr:rowOff>131445</xdr:rowOff>
    </xdr:to>
    <xdr:cxnSp macro="">
      <xdr:nvCxnSpPr>
        <xdr:cNvPr id="192" name="直線コネクタ 191"/>
        <xdr:cNvCxnSpPr/>
      </xdr:nvCxnSpPr>
      <xdr:spPr>
        <a:xfrm flipV="1">
          <a:off x="3355340" y="10180320"/>
          <a:ext cx="73152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57785</xdr:rowOff>
    </xdr:from>
    <xdr:to>
      <xdr:col>15</xdr:col>
      <xdr:colOff>101600</xdr:colOff>
      <xdr:row>60</xdr:row>
      <xdr:rowOff>159385</xdr:rowOff>
    </xdr:to>
    <xdr:sp macro="" textlink="">
      <xdr:nvSpPr>
        <xdr:cNvPr id="193" name="楕円 192"/>
        <xdr:cNvSpPr/>
      </xdr:nvSpPr>
      <xdr:spPr>
        <a:xfrm>
          <a:off x="25146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108585</xdr:rowOff>
    </xdr:from>
    <xdr:to>
      <xdr:col>19</xdr:col>
      <xdr:colOff>177800</xdr:colOff>
      <xdr:row>60</xdr:row>
      <xdr:rowOff>131445</xdr:rowOff>
    </xdr:to>
    <xdr:cxnSp macro="">
      <xdr:nvCxnSpPr>
        <xdr:cNvPr id="194" name="直線コネクタ 193"/>
        <xdr:cNvCxnSpPr/>
      </xdr:nvCxnSpPr>
      <xdr:spPr>
        <a:xfrm>
          <a:off x="2565400" y="10166985"/>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27305</xdr:rowOff>
    </xdr:from>
    <xdr:to>
      <xdr:col>10</xdr:col>
      <xdr:colOff>165100</xdr:colOff>
      <xdr:row>61</xdr:row>
      <xdr:rowOff>128905</xdr:rowOff>
    </xdr:to>
    <xdr:sp macro="" textlink="">
      <xdr:nvSpPr>
        <xdr:cNvPr id="195" name="楕円 194"/>
        <xdr:cNvSpPr/>
      </xdr:nvSpPr>
      <xdr:spPr>
        <a:xfrm>
          <a:off x="17399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108585</xdr:rowOff>
    </xdr:from>
    <xdr:to>
      <xdr:col>15</xdr:col>
      <xdr:colOff>50800</xdr:colOff>
      <xdr:row>61</xdr:row>
      <xdr:rowOff>78105</xdr:rowOff>
    </xdr:to>
    <xdr:cxnSp macro="">
      <xdr:nvCxnSpPr>
        <xdr:cNvPr id="196" name="直線コネクタ 195"/>
        <xdr:cNvCxnSpPr/>
      </xdr:nvCxnSpPr>
      <xdr:spPr>
        <a:xfrm flipV="1">
          <a:off x="1790700" y="10166985"/>
          <a:ext cx="7747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82550</xdr:rowOff>
    </xdr:from>
    <xdr:to>
      <xdr:col>6</xdr:col>
      <xdr:colOff>38100</xdr:colOff>
      <xdr:row>64</xdr:row>
      <xdr:rowOff>12700</xdr:rowOff>
    </xdr:to>
    <xdr:sp macro="" textlink="">
      <xdr:nvSpPr>
        <xdr:cNvPr id="197" name="楕円 196"/>
        <xdr:cNvSpPr/>
      </xdr:nvSpPr>
      <xdr:spPr>
        <a:xfrm>
          <a:off x="965200" y="10643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78105</xdr:rowOff>
    </xdr:from>
    <xdr:to>
      <xdr:col>10</xdr:col>
      <xdr:colOff>114300</xdr:colOff>
      <xdr:row>63</xdr:row>
      <xdr:rowOff>133350</xdr:rowOff>
    </xdr:to>
    <xdr:cxnSp macro="">
      <xdr:nvCxnSpPr>
        <xdr:cNvPr id="198" name="直線コネクタ 197"/>
        <xdr:cNvCxnSpPr/>
      </xdr:nvCxnSpPr>
      <xdr:spPr>
        <a:xfrm flipV="1">
          <a:off x="1008380" y="10304145"/>
          <a:ext cx="782320" cy="39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64787</xdr:rowOff>
    </xdr:from>
    <xdr:ext cx="405111" cy="259045"/>
    <xdr:sp macro="" textlink="">
      <xdr:nvSpPr>
        <xdr:cNvPr id="199" name="n_1aveValue【体育館・プール】&#10;有形固定資産減価償却率"/>
        <xdr:cNvSpPr txBox="1"/>
      </xdr:nvSpPr>
      <xdr:spPr>
        <a:xfrm>
          <a:off x="317056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32402</xdr:rowOff>
    </xdr:from>
    <xdr:ext cx="405111" cy="259045"/>
    <xdr:sp macro="" textlink="">
      <xdr:nvSpPr>
        <xdr:cNvPr id="200" name="n_2aveValue【体育館・プール】&#10;有形固定資産減価償却率"/>
        <xdr:cNvSpPr txBox="1"/>
      </xdr:nvSpPr>
      <xdr:spPr>
        <a:xfrm>
          <a:off x="2385704"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25417</xdr:rowOff>
    </xdr:from>
    <xdr:ext cx="405111" cy="259045"/>
    <xdr:sp macro="" textlink="">
      <xdr:nvSpPr>
        <xdr:cNvPr id="201" name="n_3aveValue【体育館・プール】&#10;有形固定資産減価償却率"/>
        <xdr:cNvSpPr txBox="1"/>
      </xdr:nvSpPr>
      <xdr:spPr>
        <a:xfrm>
          <a:off x="161100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73042</xdr:rowOff>
    </xdr:from>
    <xdr:ext cx="405111" cy="259045"/>
    <xdr:sp macro="" textlink="">
      <xdr:nvSpPr>
        <xdr:cNvPr id="202" name="n_4aveValue【体育館・プール】&#10;有形固定資産減価償却率"/>
        <xdr:cNvSpPr txBox="1"/>
      </xdr:nvSpPr>
      <xdr:spPr>
        <a:xfrm>
          <a:off x="83630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27322</xdr:rowOff>
    </xdr:from>
    <xdr:ext cx="405111" cy="259045"/>
    <xdr:sp macro="" textlink="">
      <xdr:nvSpPr>
        <xdr:cNvPr id="203" name="n_1mainValue【体育館・プール】&#10;有形固定資産減価償却率"/>
        <xdr:cNvSpPr txBox="1"/>
      </xdr:nvSpPr>
      <xdr:spPr>
        <a:xfrm>
          <a:off x="317056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4462</xdr:rowOff>
    </xdr:from>
    <xdr:ext cx="405111" cy="259045"/>
    <xdr:sp macro="" textlink="">
      <xdr:nvSpPr>
        <xdr:cNvPr id="204" name="n_2mainValue【体育館・プール】&#10;有形固定資産減価償却率"/>
        <xdr:cNvSpPr txBox="1"/>
      </xdr:nvSpPr>
      <xdr:spPr>
        <a:xfrm>
          <a:off x="238570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120032</xdr:rowOff>
    </xdr:from>
    <xdr:ext cx="405111" cy="259045"/>
    <xdr:sp macro="" textlink="">
      <xdr:nvSpPr>
        <xdr:cNvPr id="205" name="n_3mainValue【体育館・プール】&#10;有形固定資産減価償却率"/>
        <xdr:cNvSpPr txBox="1"/>
      </xdr:nvSpPr>
      <xdr:spPr>
        <a:xfrm>
          <a:off x="161100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3827</xdr:rowOff>
    </xdr:from>
    <xdr:ext cx="405111" cy="259045"/>
    <xdr:sp macro="" textlink="">
      <xdr:nvSpPr>
        <xdr:cNvPr id="206" name="n_4mainValue【体育館・プール】&#10;有形固定資産減価償却率"/>
        <xdr:cNvSpPr txBox="1"/>
      </xdr:nvSpPr>
      <xdr:spPr>
        <a:xfrm>
          <a:off x="836304"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7" name="直線コネクタ 216"/>
        <xdr:cNvCxnSpPr/>
      </xdr:nvCxnSpPr>
      <xdr:spPr>
        <a:xfrm>
          <a:off x="5826760" y="10896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8" name="テキスト ボックス 217"/>
        <xdr:cNvSpPr txBox="1"/>
      </xdr:nvSpPr>
      <xdr:spPr>
        <a:xfrm>
          <a:off x="5405301" y="10758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9" name="直線コネクタ 218"/>
        <xdr:cNvCxnSpPr/>
      </xdr:nvCxnSpPr>
      <xdr:spPr>
        <a:xfrm>
          <a:off x="5826760" y="10618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20" name="テキスト ボックス 219"/>
        <xdr:cNvSpPr txBox="1"/>
      </xdr:nvSpPr>
      <xdr:spPr>
        <a:xfrm>
          <a:off x="540530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21" name="直線コネクタ 220"/>
        <xdr:cNvCxnSpPr/>
      </xdr:nvCxnSpPr>
      <xdr:spPr>
        <a:xfrm>
          <a:off x="5826760" y="10340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22" name="テキスト ボックス 221"/>
        <xdr:cNvSpPr txBox="1"/>
      </xdr:nvSpPr>
      <xdr:spPr>
        <a:xfrm>
          <a:off x="5405301" y="10201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5" name="直線コネクタ 224"/>
        <xdr:cNvCxnSpPr/>
      </xdr:nvCxnSpPr>
      <xdr:spPr>
        <a:xfrm>
          <a:off x="5826760" y="9780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6" name="テキスト ボックス 225"/>
        <xdr:cNvSpPr txBox="1"/>
      </xdr:nvSpPr>
      <xdr:spPr>
        <a:xfrm>
          <a:off x="5405301" y="9641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7" name="直線コネクタ 226"/>
        <xdr:cNvCxnSpPr/>
      </xdr:nvCxnSpPr>
      <xdr:spPr>
        <a:xfrm>
          <a:off x="5826760" y="9502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8" name="テキスト ボックス 227"/>
        <xdr:cNvSpPr txBox="1"/>
      </xdr:nvSpPr>
      <xdr:spPr>
        <a:xfrm>
          <a:off x="540530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9" name="直線コネクタ 228"/>
        <xdr:cNvCxnSpPr/>
      </xdr:nvCxnSpPr>
      <xdr:spPr>
        <a:xfrm>
          <a:off x="5826760" y="922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30" name="テキスト ボックス 229"/>
        <xdr:cNvSpPr txBox="1"/>
      </xdr:nvSpPr>
      <xdr:spPr>
        <a:xfrm>
          <a:off x="5405301" y="908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14288</xdr:rowOff>
    </xdr:from>
    <xdr:to>
      <xdr:col>54</xdr:col>
      <xdr:colOff>189865</xdr:colOff>
      <xdr:row>64</xdr:row>
      <xdr:rowOff>50006</xdr:rowOff>
    </xdr:to>
    <xdr:cxnSp macro="">
      <xdr:nvCxnSpPr>
        <xdr:cNvPr id="234" name="直線コネクタ 233"/>
        <xdr:cNvCxnSpPr/>
      </xdr:nvCxnSpPr>
      <xdr:spPr>
        <a:xfrm flipV="1">
          <a:off x="9219565" y="9402128"/>
          <a:ext cx="0" cy="1376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53833</xdr:rowOff>
    </xdr:from>
    <xdr:ext cx="469744" cy="259045"/>
    <xdr:sp macro="" textlink="">
      <xdr:nvSpPr>
        <xdr:cNvPr id="235" name="【体育館・プール】&#10;一人当たり面積最小値テキスト"/>
        <xdr:cNvSpPr txBox="1"/>
      </xdr:nvSpPr>
      <xdr:spPr>
        <a:xfrm>
          <a:off x="9258300" y="1078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50006</xdr:rowOff>
    </xdr:from>
    <xdr:to>
      <xdr:col>55</xdr:col>
      <xdr:colOff>88900</xdr:colOff>
      <xdr:row>64</xdr:row>
      <xdr:rowOff>50006</xdr:rowOff>
    </xdr:to>
    <xdr:cxnSp macro="">
      <xdr:nvCxnSpPr>
        <xdr:cNvPr id="236" name="直線コネクタ 235"/>
        <xdr:cNvCxnSpPr/>
      </xdr:nvCxnSpPr>
      <xdr:spPr>
        <a:xfrm>
          <a:off x="9154160" y="107789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132415</xdr:rowOff>
    </xdr:from>
    <xdr:ext cx="469744" cy="259045"/>
    <xdr:sp macro="" textlink="">
      <xdr:nvSpPr>
        <xdr:cNvPr id="237" name="【体育館・プール】&#10;一人当たり面積最大値テキスト"/>
        <xdr:cNvSpPr txBox="1"/>
      </xdr:nvSpPr>
      <xdr:spPr>
        <a:xfrm>
          <a:off x="9258300" y="918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14288</xdr:rowOff>
    </xdr:from>
    <xdr:to>
      <xdr:col>55</xdr:col>
      <xdr:colOff>88900</xdr:colOff>
      <xdr:row>56</xdr:row>
      <xdr:rowOff>14288</xdr:rowOff>
    </xdr:to>
    <xdr:cxnSp macro="">
      <xdr:nvCxnSpPr>
        <xdr:cNvPr id="238" name="直線コネクタ 237"/>
        <xdr:cNvCxnSpPr/>
      </xdr:nvCxnSpPr>
      <xdr:spPr>
        <a:xfrm>
          <a:off x="9154160" y="94021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43356</xdr:rowOff>
    </xdr:from>
    <xdr:ext cx="469744" cy="259045"/>
    <xdr:sp macro="" textlink="">
      <xdr:nvSpPr>
        <xdr:cNvPr id="239" name="【体育館・プール】&#10;一人当たり面積平均値テキスト"/>
        <xdr:cNvSpPr txBox="1"/>
      </xdr:nvSpPr>
      <xdr:spPr>
        <a:xfrm>
          <a:off x="9258300" y="10269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64929</xdr:rowOff>
    </xdr:from>
    <xdr:to>
      <xdr:col>55</xdr:col>
      <xdr:colOff>50800</xdr:colOff>
      <xdr:row>61</xdr:row>
      <xdr:rowOff>166529</xdr:rowOff>
    </xdr:to>
    <xdr:sp macro="" textlink="">
      <xdr:nvSpPr>
        <xdr:cNvPr id="240" name="フローチャート: 判断 239"/>
        <xdr:cNvSpPr/>
      </xdr:nvSpPr>
      <xdr:spPr>
        <a:xfrm>
          <a:off x="9192260" y="102909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116363</xdr:rowOff>
    </xdr:from>
    <xdr:to>
      <xdr:col>50</xdr:col>
      <xdr:colOff>165100</xdr:colOff>
      <xdr:row>62</xdr:row>
      <xdr:rowOff>46513</xdr:rowOff>
    </xdr:to>
    <xdr:sp macro="" textlink="">
      <xdr:nvSpPr>
        <xdr:cNvPr id="241" name="フローチャート: 判断 240"/>
        <xdr:cNvSpPr/>
      </xdr:nvSpPr>
      <xdr:spPr>
        <a:xfrm>
          <a:off x="8445500" y="103424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152082</xdr:rowOff>
    </xdr:from>
    <xdr:to>
      <xdr:col>46</xdr:col>
      <xdr:colOff>38100</xdr:colOff>
      <xdr:row>62</xdr:row>
      <xdr:rowOff>82232</xdr:rowOff>
    </xdr:to>
    <xdr:sp macro="" textlink="">
      <xdr:nvSpPr>
        <xdr:cNvPr id="242" name="フローチャート: 判断 241"/>
        <xdr:cNvSpPr/>
      </xdr:nvSpPr>
      <xdr:spPr>
        <a:xfrm>
          <a:off x="7670800" y="103781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160655</xdr:rowOff>
    </xdr:from>
    <xdr:to>
      <xdr:col>41</xdr:col>
      <xdr:colOff>101600</xdr:colOff>
      <xdr:row>62</xdr:row>
      <xdr:rowOff>90805</xdr:rowOff>
    </xdr:to>
    <xdr:sp macro="" textlink="">
      <xdr:nvSpPr>
        <xdr:cNvPr id="243" name="フローチャート: 判断 242"/>
        <xdr:cNvSpPr/>
      </xdr:nvSpPr>
      <xdr:spPr>
        <a:xfrm>
          <a:off x="6873240" y="103866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19209</xdr:rowOff>
    </xdr:from>
    <xdr:to>
      <xdr:col>36</xdr:col>
      <xdr:colOff>165100</xdr:colOff>
      <xdr:row>62</xdr:row>
      <xdr:rowOff>120809</xdr:rowOff>
    </xdr:to>
    <xdr:sp macro="" textlink="">
      <xdr:nvSpPr>
        <xdr:cNvPr id="244" name="フローチャート: 判断 243"/>
        <xdr:cNvSpPr/>
      </xdr:nvSpPr>
      <xdr:spPr>
        <a:xfrm>
          <a:off x="6098540" y="1041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62071</xdr:rowOff>
    </xdr:from>
    <xdr:to>
      <xdr:col>55</xdr:col>
      <xdr:colOff>50800</xdr:colOff>
      <xdr:row>58</xdr:row>
      <xdr:rowOff>163671</xdr:rowOff>
    </xdr:to>
    <xdr:sp macro="" textlink="">
      <xdr:nvSpPr>
        <xdr:cNvPr id="250" name="楕円 249"/>
        <xdr:cNvSpPr/>
      </xdr:nvSpPr>
      <xdr:spPr>
        <a:xfrm>
          <a:off x="9192260" y="978519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84948</xdr:rowOff>
    </xdr:from>
    <xdr:ext cx="469744" cy="259045"/>
    <xdr:sp macro="" textlink="">
      <xdr:nvSpPr>
        <xdr:cNvPr id="251" name="【体育館・プール】&#10;一人当たり面積該当値テキスト"/>
        <xdr:cNvSpPr txBox="1"/>
      </xdr:nvSpPr>
      <xdr:spPr>
        <a:xfrm>
          <a:off x="9258300" y="964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66357</xdr:rowOff>
    </xdr:from>
    <xdr:to>
      <xdr:col>50</xdr:col>
      <xdr:colOff>165100</xdr:colOff>
      <xdr:row>58</xdr:row>
      <xdr:rowOff>167957</xdr:rowOff>
    </xdr:to>
    <xdr:sp macro="" textlink="">
      <xdr:nvSpPr>
        <xdr:cNvPr id="252" name="楕円 251"/>
        <xdr:cNvSpPr/>
      </xdr:nvSpPr>
      <xdr:spPr>
        <a:xfrm>
          <a:off x="8445500" y="978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112871</xdr:rowOff>
    </xdr:from>
    <xdr:to>
      <xdr:col>55</xdr:col>
      <xdr:colOff>0</xdr:colOff>
      <xdr:row>58</xdr:row>
      <xdr:rowOff>117157</xdr:rowOff>
    </xdr:to>
    <xdr:cxnSp macro="">
      <xdr:nvCxnSpPr>
        <xdr:cNvPr id="253" name="直線コネクタ 252"/>
        <xdr:cNvCxnSpPr/>
      </xdr:nvCxnSpPr>
      <xdr:spPr>
        <a:xfrm flipV="1">
          <a:off x="8496300" y="9835991"/>
          <a:ext cx="723900" cy="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67787</xdr:rowOff>
    </xdr:from>
    <xdr:to>
      <xdr:col>46</xdr:col>
      <xdr:colOff>38100</xdr:colOff>
      <xdr:row>58</xdr:row>
      <xdr:rowOff>169387</xdr:rowOff>
    </xdr:to>
    <xdr:sp macro="" textlink="">
      <xdr:nvSpPr>
        <xdr:cNvPr id="254" name="楕円 253"/>
        <xdr:cNvSpPr/>
      </xdr:nvSpPr>
      <xdr:spPr>
        <a:xfrm>
          <a:off x="7670800" y="979090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117157</xdr:rowOff>
    </xdr:from>
    <xdr:to>
      <xdr:col>50</xdr:col>
      <xdr:colOff>114300</xdr:colOff>
      <xdr:row>58</xdr:row>
      <xdr:rowOff>118587</xdr:rowOff>
    </xdr:to>
    <xdr:cxnSp macro="">
      <xdr:nvCxnSpPr>
        <xdr:cNvPr id="255" name="直線コネクタ 254"/>
        <xdr:cNvCxnSpPr/>
      </xdr:nvCxnSpPr>
      <xdr:spPr>
        <a:xfrm flipV="1">
          <a:off x="7713980" y="9840277"/>
          <a:ext cx="782320" cy="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100647</xdr:rowOff>
    </xdr:from>
    <xdr:to>
      <xdr:col>41</xdr:col>
      <xdr:colOff>101600</xdr:colOff>
      <xdr:row>61</xdr:row>
      <xdr:rowOff>30797</xdr:rowOff>
    </xdr:to>
    <xdr:sp macro="" textlink="">
      <xdr:nvSpPr>
        <xdr:cNvPr id="256" name="楕円 255"/>
        <xdr:cNvSpPr/>
      </xdr:nvSpPr>
      <xdr:spPr>
        <a:xfrm>
          <a:off x="6873240" y="101590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118587</xdr:rowOff>
    </xdr:from>
    <xdr:to>
      <xdr:col>45</xdr:col>
      <xdr:colOff>177800</xdr:colOff>
      <xdr:row>60</xdr:row>
      <xdr:rowOff>151447</xdr:rowOff>
    </xdr:to>
    <xdr:cxnSp macro="">
      <xdr:nvCxnSpPr>
        <xdr:cNvPr id="257" name="直線コネクタ 256"/>
        <xdr:cNvCxnSpPr/>
      </xdr:nvCxnSpPr>
      <xdr:spPr>
        <a:xfrm flipV="1">
          <a:off x="6924040" y="9841707"/>
          <a:ext cx="789940" cy="36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99219</xdr:rowOff>
    </xdr:from>
    <xdr:to>
      <xdr:col>36</xdr:col>
      <xdr:colOff>165100</xdr:colOff>
      <xdr:row>61</xdr:row>
      <xdr:rowOff>29369</xdr:rowOff>
    </xdr:to>
    <xdr:sp macro="" textlink="">
      <xdr:nvSpPr>
        <xdr:cNvPr id="258" name="楕円 257"/>
        <xdr:cNvSpPr/>
      </xdr:nvSpPr>
      <xdr:spPr>
        <a:xfrm>
          <a:off x="6098540" y="101576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150019</xdr:rowOff>
    </xdr:from>
    <xdr:to>
      <xdr:col>41</xdr:col>
      <xdr:colOff>50800</xdr:colOff>
      <xdr:row>60</xdr:row>
      <xdr:rowOff>151447</xdr:rowOff>
    </xdr:to>
    <xdr:cxnSp macro="">
      <xdr:nvCxnSpPr>
        <xdr:cNvPr id="259" name="直線コネクタ 258"/>
        <xdr:cNvCxnSpPr/>
      </xdr:nvCxnSpPr>
      <xdr:spPr>
        <a:xfrm>
          <a:off x="6149340" y="10208419"/>
          <a:ext cx="774700" cy="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37640</xdr:rowOff>
    </xdr:from>
    <xdr:ext cx="469744" cy="259045"/>
    <xdr:sp macro="" textlink="">
      <xdr:nvSpPr>
        <xdr:cNvPr id="260" name="n_1aveValue【体育館・プール】&#10;一人当たり面積"/>
        <xdr:cNvSpPr txBox="1"/>
      </xdr:nvSpPr>
      <xdr:spPr>
        <a:xfrm>
          <a:off x="8271587" y="1043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73359</xdr:rowOff>
    </xdr:from>
    <xdr:ext cx="469744" cy="259045"/>
    <xdr:sp macro="" textlink="">
      <xdr:nvSpPr>
        <xdr:cNvPr id="261" name="n_2aveValue【体育館・プール】&#10;一人当たり面積"/>
        <xdr:cNvSpPr txBox="1"/>
      </xdr:nvSpPr>
      <xdr:spPr>
        <a:xfrm>
          <a:off x="7509587" y="1046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81932</xdr:rowOff>
    </xdr:from>
    <xdr:ext cx="469744" cy="259045"/>
    <xdr:sp macro="" textlink="">
      <xdr:nvSpPr>
        <xdr:cNvPr id="262" name="n_3aveValue【体育館・プール】&#10;一人当たり面積"/>
        <xdr:cNvSpPr txBox="1"/>
      </xdr:nvSpPr>
      <xdr:spPr>
        <a:xfrm>
          <a:off x="6712027" y="1047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111936</xdr:rowOff>
    </xdr:from>
    <xdr:ext cx="469744" cy="259045"/>
    <xdr:sp macro="" textlink="">
      <xdr:nvSpPr>
        <xdr:cNvPr id="263" name="n_4aveValue【体育館・プール】&#10;一人当たり面積"/>
        <xdr:cNvSpPr txBox="1"/>
      </xdr:nvSpPr>
      <xdr:spPr>
        <a:xfrm>
          <a:off x="5937327" y="1050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13034</xdr:rowOff>
    </xdr:from>
    <xdr:ext cx="469744" cy="259045"/>
    <xdr:sp macro="" textlink="">
      <xdr:nvSpPr>
        <xdr:cNvPr id="264" name="n_1mainValue【体育館・プール】&#10;一人当たり面積"/>
        <xdr:cNvSpPr txBox="1"/>
      </xdr:nvSpPr>
      <xdr:spPr>
        <a:xfrm>
          <a:off x="8271587" y="9568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14464</xdr:rowOff>
    </xdr:from>
    <xdr:ext cx="469744" cy="259045"/>
    <xdr:sp macro="" textlink="">
      <xdr:nvSpPr>
        <xdr:cNvPr id="265" name="n_2mainValue【体育館・プール】&#10;一人当たり面積"/>
        <xdr:cNvSpPr txBox="1"/>
      </xdr:nvSpPr>
      <xdr:spPr>
        <a:xfrm>
          <a:off x="7509587" y="956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47324</xdr:rowOff>
    </xdr:from>
    <xdr:ext cx="469744" cy="259045"/>
    <xdr:sp macro="" textlink="">
      <xdr:nvSpPr>
        <xdr:cNvPr id="266" name="n_3mainValue【体育館・プール】&#10;一人当たり面積"/>
        <xdr:cNvSpPr txBox="1"/>
      </xdr:nvSpPr>
      <xdr:spPr>
        <a:xfrm>
          <a:off x="6712027" y="993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45896</xdr:rowOff>
    </xdr:from>
    <xdr:ext cx="469744" cy="259045"/>
    <xdr:sp macro="" textlink="">
      <xdr:nvSpPr>
        <xdr:cNvPr id="267" name="n_4mainValue【体育館・プール】&#10;一人当たり面積"/>
        <xdr:cNvSpPr txBox="1"/>
      </xdr:nvSpPr>
      <xdr:spPr>
        <a:xfrm>
          <a:off x="5937327" y="993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36195</xdr:rowOff>
    </xdr:from>
    <xdr:to>
      <xdr:col>24</xdr:col>
      <xdr:colOff>62865</xdr:colOff>
      <xdr:row>85</xdr:row>
      <xdr:rowOff>95250</xdr:rowOff>
    </xdr:to>
    <xdr:cxnSp macro="">
      <xdr:nvCxnSpPr>
        <xdr:cNvPr id="292" name="直線コネクタ 291"/>
        <xdr:cNvCxnSpPr/>
      </xdr:nvCxnSpPr>
      <xdr:spPr>
        <a:xfrm flipV="1">
          <a:off x="4086225" y="13112115"/>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99077</xdr:rowOff>
    </xdr:from>
    <xdr:ext cx="405111" cy="259045"/>
    <xdr:sp macro="" textlink="">
      <xdr:nvSpPr>
        <xdr:cNvPr id="293" name="【福祉施設】&#10;有形固定資産減価償却率最小値テキスト"/>
        <xdr:cNvSpPr txBox="1"/>
      </xdr:nvSpPr>
      <xdr:spPr>
        <a:xfrm>
          <a:off x="4124960"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95250</xdr:rowOff>
    </xdr:from>
    <xdr:to>
      <xdr:col>24</xdr:col>
      <xdr:colOff>152400</xdr:colOff>
      <xdr:row>85</xdr:row>
      <xdr:rowOff>95250</xdr:rowOff>
    </xdr:to>
    <xdr:cxnSp macro="">
      <xdr:nvCxnSpPr>
        <xdr:cNvPr id="294" name="直線コネクタ 293"/>
        <xdr:cNvCxnSpPr/>
      </xdr:nvCxnSpPr>
      <xdr:spPr>
        <a:xfrm>
          <a:off x="4020820" y="143446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154322</xdr:rowOff>
    </xdr:from>
    <xdr:ext cx="405111" cy="259045"/>
    <xdr:sp macro="" textlink="">
      <xdr:nvSpPr>
        <xdr:cNvPr id="295" name="【福祉施設】&#10;有形固定資産減価償却率最大値テキスト"/>
        <xdr:cNvSpPr txBox="1"/>
      </xdr:nvSpPr>
      <xdr:spPr>
        <a:xfrm>
          <a:off x="4124960" y="12894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36195</xdr:rowOff>
    </xdr:from>
    <xdr:to>
      <xdr:col>24</xdr:col>
      <xdr:colOff>152400</xdr:colOff>
      <xdr:row>78</xdr:row>
      <xdr:rowOff>36195</xdr:rowOff>
    </xdr:to>
    <xdr:cxnSp macro="">
      <xdr:nvCxnSpPr>
        <xdr:cNvPr id="296" name="直線コネクタ 295"/>
        <xdr:cNvCxnSpPr/>
      </xdr:nvCxnSpPr>
      <xdr:spPr>
        <a:xfrm>
          <a:off x="4020820" y="131121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80027</xdr:rowOff>
    </xdr:from>
    <xdr:ext cx="405111" cy="259045"/>
    <xdr:sp macro="" textlink="">
      <xdr:nvSpPr>
        <xdr:cNvPr id="297" name="【福祉施設】&#10;有形固定資産減価償却率平均値テキスト"/>
        <xdr:cNvSpPr txBox="1"/>
      </xdr:nvSpPr>
      <xdr:spPr>
        <a:xfrm>
          <a:off x="4124960" y="13658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98" name="フローチャート: 判断 297"/>
        <xdr:cNvSpPr/>
      </xdr:nvSpPr>
      <xdr:spPr>
        <a:xfrm>
          <a:off x="4036060" y="13680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133986</xdr:rowOff>
    </xdr:from>
    <xdr:to>
      <xdr:col>20</xdr:col>
      <xdr:colOff>38100</xdr:colOff>
      <xdr:row>82</xdr:row>
      <xdr:rowOff>64136</xdr:rowOff>
    </xdr:to>
    <xdr:sp macro="" textlink="">
      <xdr:nvSpPr>
        <xdr:cNvPr id="299" name="フローチャート: 判断 298"/>
        <xdr:cNvSpPr/>
      </xdr:nvSpPr>
      <xdr:spPr>
        <a:xfrm>
          <a:off x="3312160" y="137128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300" name="フローチャート: 判断 299"/>
        <xdr:cNvSpPr/>
      </xdr:nvSpPr>
      <xdr:spPr>
        <a:xfrm>
          <a:off x="2514600" y="136594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50164</xdr:rowOff>
    </xdr:from>
    <xdr:to>
      <xdr:col>10</xdr:col>
      <xdr:colOff>165100</xdr:colOff>
      <xdr:row>81</xdr:row>
      <xdr:rowOff>151764</xdr:rowOff>
    </xdr:to>
    <xdr:sp macro="" textlink="">
      <xdr:nvSpPr>
        <xdr:cNvPr id="301" name="フローチャート: 判断 300"/>
        <xdr:cNvSpPr/>
      </xdr:nvSpPr>
      <xdr:spPr>
        <a:xfrm>
          <a:off x="1739900" y="1362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21589</xdr:rowOff>
    </xdr:from>
    <xdr:to>
      <xdr:col>6</xdr:col>
      <xdr:colOff>38100</xdr:colOff>
      <xdr:row>81</xdr:row>
      <xdr:rowOff>123189</xdr:rowOff>
    </xdr:to>
    <xdr:sp macro="" textlink="">
      <xdr:nvSpPr>
        <xdr:cNvPr id="302" name="フローチャート: 判断 301"/>
        <xdr:cNvSpPr/>
      </xdr:nvSpPr>
      <xdr:spPr>
        <a:xfrm>
          <a:off x="965200" y="1360042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48261</xdr:rowOff>
    </xdr:from>
    <xdr:to>
      <xdr:col>10</xdr:col>
      <xdr:colOff>165100</xdr:colOff>
      <xdr:row>81</xdr:row>
      <xdr:rowOff>149861</xdr:rowOff>
    </xdr:to>
    <xdr:sp macro="" textlink="">
      <xdr:nvSpPr>
        <xdr:cNvPr id="308" name="楕円 307"/>
        <xdr:cNvSpPr/>
      </xdr:nvSpPr>
      <xdr:spPr>
        <a:xfrm>
          <a:off x="1739900" y="1362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80663</xdr:rowOff>
    </xdr:from>
    <xdr:ext cx="405111" cy="259045"/>
    <xdr:sp macro="" textlink="">
      <xdr:nvSpPr>
        <xdr:cNvPr id="309" name="n_1aveValue【福祉施設】&#10;有形固定資産減価償却率"/>
        <xdr:cNvSpPr txBox="1"/>
      </xdr:nvSpPr>
      <xdr:spPr>
        <a:xfrm>
          <a:off x="3170564" y="1349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310" name="n_2aveValue【福祉施設】&#10;有形固定資産減価償却率"/>
        <xdr:cNvSpPr txBox="1"/>
      </xdr:nvSpPr>
      <xdr:spPr>
        <a:xfrm>
          <a:off x="2385704"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142891</xdr:rowOff>
    </xdr:from>
    <xdr:ext cx="405111" cy="259045"/>
    <xdr:sp macro="" textlink="">
      <xdr:nvSpPr>
        <xdr:cNvPr id="311" name="n_3aveValue【福祉施設】&#10;有形固定資産減価償却率"/>
        <xdr:cNvSpPr txBox="1"/>
      </xdr:nvSpPr>
      <xdr:spPr>
        <a:xfrm>
          <a:off x="1611004" y="13721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139716</xdr:rowOff>
    </xdr:from>
    <xdr:ext cx="405111" cy="259045"/>
    <xdr:sp macro="" textlink="">
      <xdr:nvSpPr>
        <xdr:cNvPr id="312" name="n_4aveValue【福祉施設】&#10;有形固定資産減価償却率"/>
        <xdr:cNvSpPr txBox="1"/>
      </xdr:nvSpPr>
      <xdr:spPr>
        <a:xfrm>
          <a:off x="836304" y="13383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166388</xdr:rowOff>
    </xdr:from>
    <xdr:ext cx="405111" cy="259045"/>
    <xdr:sp macro="" textlink="">
      <xdr:nvSpPr>
        <xdr:cNvPr id="313" name="n_3mainValue【福祉施設】&#10;有形固定資産減価償却率"/>
        <xdr:cNvSpPr txBox="1"/>
      </xdr:nvSpPr>
      <xdr:spPr>
        <a:xfrm>
          <a:off x="1611004" y="13409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4" name="正方形/長方形 31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5" name="正方形/長方形 31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6" name="正方形/長方形 31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7" name="正方形/長方形 31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8" name="正方形/長方形 31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9" name="正方形/長方形 31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0" name="正方形/長方形 31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1" name="正方形/長方形 32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2" name="テキスト ボックス 32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3" name="直線コネクタ 32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4" name="直線コネクタ 323"/>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5" name="テキスト ボックス 324"/>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6" name="直線コネクタ 325"/>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7" name="テキスト ボックス 326"/>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8" name="直線コネクタ 327"/>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9" name="テキスト ボックス 328"/>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0" name="直線コネクタ 329"/>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1" name="テキスト ボックス 330"/>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2" name="直線コネクタ 331"/>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3" name="テキスト ボックス 332"/>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4" name="直線コネクタ 333"/>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5" name="テキスト ボックス 334"/>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150768</xdr:rowOff>
    </xdr:from>
    <xdr:to>
      <xdr:col>54</xdr:col>
      <xdr:colOff>189865</xdr:colOff>
      <xdr:row>86</xdr:row>
      <xdr:rowOff>113212</xdr:rowOff>
    </xdr:to>
    <xdr:cxnSp macro="">
      <xdr:nvCxnSpPr>
        <xdr:cNvPr id="339" name="直線コネクタ 338"/>
        <xdr:cNvCxnSpPr/>
      </xdr:nvCxnSpPr>
      <xdr:spPr>
        <a:xfrm flipV="1">
          <a:off x="9219565" y="13059048"/>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117039</xdr:rowOff>
    </xdr:from>
    <xdr:ext cx="469744" cy="259045"/>
    <xdr:sp macro="" textlink="">
      <xdr:nvSpPr>
        <xdr:cNvPr id="340" name="【福祉施設】&#10;一人当たり面積最小値テキスト"/>
        <xdr:cNvSpPr txBox="1"/>
      </xdr:nvSpPr>
      <xdr:spPr>
        <a:xfrm>
          <a:off x="9258300" y="1453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113212</xdr:rowOff>
    </xdr:from>
    <xdr:to>
      <xdr:col>55</xdr:col>
      <xdr:colOff>88900</xdr:colOff>
      <xdr:row>86</xdr:row>
      <xdr:rowOff>113212</xdr:rowOff>
    </xdr:to>
    <xdr:cxnSp macro="">
      <xdr:nvCxnSpPr>
        <xdr:cNvPr id="341" name="直線コネクタ 340"/>
        <xdr:cNvCxnSpPr/>
      </xdr:nvCxnSpPr>
      <xdr:spPr>
        <a:xfrm>
          <a:off x="9154160" y="145302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97445</xdr:rowOff>
    </xdr:from>
    <xdr:ext cx="469744" cy="259045"/>
    <xdr:sp macro="" textlink="">
      <xdr:nvSpPr>
        <xdr:cNvPr id="342" name="【福祉施設】&#10;一人当たり面積最大値テキスト"/>
        <xdr:cNvSpPr txBox="1"/>
      </xdr:nvSpPr>
      <xdr:spPr>
        <a:xfrm>
          <a:off x="9258300" y="1283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150768</xdr:rowOff>
    </xdr:from>
    <xdr:to>
      <xdr:col>55</xdr:col>
      <xdr:colOff>88900</xdr:colOff>
      <xdr:row>77</xdr:row>
      <xdr:rowOff>150768</xdr:rowOff>
    </xdr:to>
    <xdr:cxnSp macro="">
      <xdr:nvCxnSpPr>
        <xdr:cNvPr id="343" name="直線コネクタ 342"/>
        <xdr:cNvCxnSpPr/>
      </xdr:nvCxnSpPr>
      <xdr:spPr>
        <a:xfrm>
          <a:off x="9154160" y="130590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125747</xdr:rowOff>
    </xdr:from>
    <xdr:ext cx="469744" cy="259045"/>
    <xdr:sp macro="" textlink="">
      <xdr:nvSpPr>
        <xdr:cNvPr id="344" name="【福祉施設】&#10;一人当たり面積平均値テキスト"/>
        <xdr:cNvSpPr txBox="1"/>
      </xdr:nvSpPr>
      <xdr:spPr>
        <a:xfrm>
          <a:off x="9258300" y="13872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147320</xdr:rowOff>
    </xdr:from>
    <xdr:to>
      <xdr:col>55</xdr:col>
      <xdr:colOff>50800</xdr:colOff>
      <xdr:row>83</xdr:row>
      <xdr:rowOff>77470</xdr:rowOff>
    </xdr:to>
    <xdr:sp macro="" textlink="">
      <xdr:nvSpPr>
        <xdr:cNvPr id="345" name="フローチャート: 判断 344"/>
        <xdr:cNvSpPr/>
      </xdr:nvSpPr>
      <xdr:spPr>
        <a:xfrm>
          <a:off x="9192260" y="138938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150586</xdr:rowOff>
    </xdr:from>
    <xdr:to>
      <xdr:col>50</xdr:col>
      <xdr:colOff>165100</xdr:colOff>
      <xdr:row>83</xdr:row>
      <xdr:rowOff>80736</xdr:rowOff>
    </xdr:to>
    <xdr:sp macro="" textlink="">
      <xdr:nvSpPr>
        <xdr:cNvPr id="346" name="フローチャート: 判断 345"/>
        <xdr:cNvSpPr/>
      </xdr:nvSpPr>
      <xdr:spPr>
        <a:xfrm>
          <a:off x="8445500" y="138970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37919</xdr:rowOff>
    </xdr:from>
    <xdr:to>
      <xdr:col>46</xdr:col>
      <xdr:colOff>38100</xdr:colOff>
      <xdr:row>83</xdr:row>
      <xdr:rowOff>139519</xdr:rowOff>
    </xdr:to>
    <xdr:sp macro="" textlink="">
      <xdr:nvSpPr>
        <xdr:cNvPr id="347" name="フローチャート: 判断 346"/>
        <xdr:cNvSpPr/>
      </xdr:nvSpPr>
      <xdr:spPr>
        <a:xfrm>
          <a:off x="7670800" y="1395203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170180</xdr:rowOff>
    </xdr:from>
    <xdr:to>
      <xdr:col>41</xdr:col>
      <xdr:colOff>101600</xdr:colOff>
      <xdr:row>83</xdr:row>
      <xdr:rowOff>100330</xdr:rowOff>
    </xdr:to>
    <xdr:sp macro="" textlink="">
      <xdr:nvSpPr>
        <xdr:cNvPr id="348" name="フローチャート: 判断 347"/>
        <xdr:cNvSpPr/>
      </xdr:nvSpPr>
      <xdr:spPr>
        <a:xfrm>
          <a:off x="6873240" y="13916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11793</xdr:rowOff>
    </xdr:from>
    <xdr:to>
      <xdr:col>36</xdr:col>
      <xdr:colOff>165100</xdr:colOff>
      <xdr:row>83</xdr:row>
      <xdr:rowOff>113393</xdr:rowOff>
    </xdr:to>
    <xdr:sp macro="" textlink="">
      <xdr:nvSpPr>
        <xdr:cNvPr id="349" name="フローチャート: 判断 348"/>
        <xdr:cNvSpPr/>
      </xdr:nvSpPr>
      <xdr:spPr>
        <a:xfrm>
          <a:off x="6098540" y="139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126093</xdr:rowOff>
    </xdr:from>
    <xdr:to>
      <xdr:col>41</xdr:col>
      <xdr:colOff>101600</xdr:colOff>
      <xdr:row>86</xdr:row>
      <xdr:rowOff>56243</xdr:rowOff>
    </xdr:to>
    <xdr:sp macro="" textlink="">
      <xdr:nvSpPr>
        <xdr:cNvPr id="355" name="楕円 354"/>
        <xdr:cNvSpPr/>
      </xdr:nvSpPr>
      <xdr:spPr>
        <a:xfrm>
          <a:off x="6873240" y="143754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97263</xdr:rowOff>
    </xdr:from>
    <xdr:ext cx="469744" cy="259045"/>
    <xdr:sp macro="" textlink="">
      <xdr:nvSpPr>
        <xdr:cNvPr id="356" name="n_1aveValue【福祉施設】&#10;一人当たり面積"/>
        <xdr:cNvSpPr txBox="1"/>
      </xdr:nvSpPr>
      <xdr:spPr>
        <a:xfrm>
          <a:off x="8271587" y="1367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156046</xdr:rowOff>
    </xdr:from>
    <xdr:ext cx="469744" cy="259045"/>
    <xdr:sp macro="" textlink="">
      <xdr:nvSpPr>
        <xdr:cNvPr id="357" name="n_2aveValue【福祉施設】&#10;一人当たり面積"/>
        <xdr:cNvSpPr txBox="1"/>
      </xdr:nvSpPr>
      <xdr:spPr>
        <a:xfrm>
          <a:off x="7509587" y="13734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116857</xdr:rowOff>
    </xdr:from>
    <xdr:ext cx="469744" cy="259045"/>
    <xdr:sp macro="" textlink="">
      <xdr:nvSpPr>
        <xdr:cNvPr id="358" name="n_3aveValue【福祉施設】&#10;一人当たり面積"/>
        <xdr:cNvSpPr txBox="1"/>
      </xdr:nvSpPr>
      <xdr:spPr>
        <a:xfrm>
          <a:off x="6712027" y="1369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129920</xdr:rowOff>
    </xdr:from>
    <xdr:ext cx="469744" cy="259045"/>
    <xdr:sp macro="" textlink="">
      <xdr:nvSpPr>
        <xdr:cNvPr id="359" name="n_4aveValue【福祉施設】&#10;一人当たり面積"/>
        <xdr:cNvSpPr txBox="1"/>
      </xdr:nvSpPr>
      <xdr:spPr>
        <a:xfrm>
          <a:off x="5937327" y="1370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47370</xdr:rowOff>
    </xdr:from>
    <xdr:ext cx="469744" cy="259045"/>
    <xdr:sp macro="" textlink="">
      <xdr:nvSpPr>
        <xdr:cNvPr id="360" name="n_3mainValue【福祉施設】&#10;一人当たり面積"/>
        <xdr:cNvSpPr txBox="1"/>
      </xdr:nvSpPr>
      <xdr:spPr>
        <a:xfrm>
          <a:off x="6712027" y="1446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85" name="正方形/長方形 384"/>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6" name="正方形/長方形 385"/>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7" name="正方形/長方形 386"/>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8" name="正方形/長方形 387"/>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9" name="正方形/長方形 388"/>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0" name="正方形/長方形 389"/>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1" name="正方形/長方形 390"/>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2" name="正方形/長方形 391"/>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93" name="正方形/長方形 392"/>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4" name="正方形/長方形 393"/>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5" name="正方形/長方形 394"/>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6" name="正方形/長方形 395"/>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7" name="正方形/長方形 396"/>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8" name="正方形/長方形 397"/>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9" name="正方形/長方形 398"/>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0" name="正方形/長方形 399"/>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1" name="テキスト ボックス 400"/>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2" name="直線コネクタ 401"/>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3" name="テキスト ボックス 402"/>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04" name="直線コネクタ 403"/>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05" name="テキスト ボックス 404"/>
        <xdr:cNvSpPr txBox="1"/>
      </xdr:nvSpPr>
      <xdr:spPr>
        <a:xfrm>
          <a:off x="105615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06" name="直線コネクタ 405"/>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07" name="テキスト ボックス 406"/>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08" name="直線コネクタ 407"/>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09" name="テキスト ボックス 408"/>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10" name="直線コネクタ 409"/>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11" name="テキスト ボックス 410"/>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2" name="直線コネクタ 411"/>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13" name="テキスト ボックス 412"/>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4"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98298</xdr:rowOff>
    </xdr:from>
    <xdr:to>
      <xdr:col>85</xdr:col>
      <xdr:colOff>126364</xdr:colOff>
      <xdr:row>62</xdr:row>
      <xdr:rowOff>84582</xdr:rowOff>
    </xdr:to>
    <xdr:cxnSp macro="">
      <xdr:nvCxnSpPr>
        <xdr:cNvPr id="415" name="直線コネクタ 414"/>
        <xdr:cNvCxnSpPr/>
      </xdr:nvCxnSpPr>
      <xdr:spPr>
        <a:xfrm flipV="1">
          <a:off x="14375764" y="9318498"/>
          <a:ext cx="0" cy="115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88409</xdr:rowOff>
    </xdr:from>
    <xdr:ext cx="405111" cy="259045"/>
    <xdr:sp macro="" textlink="">
      <xdr:nvSpPr>
        <xdr:cNvPr id="416" name="【保健センター・保健所】&#10;有形固定資産減価償却率最小値テキスト"/>
        <xdr:cNvSpPr txBox="1"/>
      </xdr:nvSpPr>
      <xdr:spPr>
        <a:xfrm>
          <a:off x="14414500" y="1048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84582</xdr:rowOff>
    </xdr:from>
    <xdr:to>
      <xdr:col>86</xdr:col>
      <xdr:colOff>25400</xdr:colOff>
      <xdr:row>62</xdr:row>
      <xdr:rowOff>84582</xdr:rowOff>
    </xdr:to>
    <xdr:cxnSp macro="">
      <xdr:nvCxnSpPr>
        <xdr:cNvPr id="417" name="直線コネクタ 416"/>
        <xdr:cNvCxnSpPr/>
      </xdr:nvCxnSpPr>
      <xdr:spPr>
        <a:xfrm>
          <a:off x="14287500" y="104782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44975</xdr:rowOff>
    </xdr:from>
    <xdr:ext cx="405111" cy="259045"/>
    <xdr:sp macro="" textlink="">
      <xdr:nvSpPr>
        <xdr:cNvPr id="418" name="【保健センター・保健所】&#10;有形固定資産減価償却率最大値テキスト"/>
        <xdr:cNvSpPr txBox="1"/>
      </xdr:nvSpPr>
      <xdr:spPr>
        <a:xfrm>
          <a:off x="14414500" y="9097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98298</xdr:rowOff>
    </xdr:from>
    <xdr:to>
      <xdr:col>86</xdr:col>
      <xdr:colOff>25400</xdr:colOff>
      <xdr:row>55</xdr:row>
      <xdr:rowOff>98298</xdr:rowOff>
    </xdr:to>
    <xdr:cxnSp macro="">
      <xdr:nvCxnSpPr>
        <xdr:cNvPr id="419" name="直線コネクタ 418"/>
        <xdr:cNvCxnSpPr/>
      </xdr:nvCxnSpPr>
      <xdr:spPr>
        <a:xfrm>
          <a:off x="14287500" y="93184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111523</xdr:rowOff>
    </xdr:from>
    <xdr:ext cx="405111" cy="259045"/>
    <xdr:sp macro="" textlink="">
      <xdr:nvSpPr>
        <xdr:cNvPr id="420" name="【保健センター・保健所】&#10;有形固定資産減価償却率平均値テキスト"/>
        <xdr:cNvSpPr txBox="1"/>
      </xdr:nvSpPr>
      <xdr:spPr>
        <a:xfrm>
          <a:off x="14414500" y="949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88646</xdr:rowOff>
    </xdr:from>
    <xdr:to>
      <xdr:col>85</xdr:col>
      <xdr:colOff>177800</xdr:colOff>
      <xdr:row>58</xdr:row>
      <xdr:rowOff>18796</xdr:rowOff>
    </xdr:to>
    <xdr:sp macro="" textlink="">
      <xdr:nvSpPr>
        <xdr:cNvPr id="421" name="フローチャート: 判断 420"/>
        <xdr:cNvSpPr/>
      </xdr:nvSpPr>
      <xdr:spPr>
        <a:xfrm>
          <a:off x="14325600" y="964412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136652</xdr:rowOff>
    </xdr:from>
    <xdr:to>
      <xdr:col>81</xdr:col>
      <xdr:colOff>101600</xdr:colOff>
      <xdr:row>57</xdr:row>
      <xdr:rowOff>66802</xdr:rowOff>
    </xdr:to>
    <xdr:sp macro="" textlink="">
      <xdr:nvSpPr>
        <xdr:cNvPr id="422" name="フローチャート: 判断 421"/>
        <xdr:cNvSpPr/>
      </xdr:nvSpPr>
      <xdr:spPr>
        <a:xfrm>
          <a:off x="13578840" y="95244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102362</xdr:rowOff>
    </xdr:from>
    <xdr:to>
      <xdr:col>76</xdr:col>
      <xdr:colOff>165100</xdr:colOff>
      <xdr:row>57</xdr:row>
      <xdr:rowOff>32512</xdr:rowOff>
    </xdr:to>
    <xdr:sp macro="" textlink="">
      <xdr:nvSpPr>
        <xdr:cNvPr id="423" name="フローチャート: 判断 422"/>
        <xdr:cNvSpPr/>
      </xdr:nvSpPr>
      <xdr:spPr>
        <a:xfrm>
          <a:off x="12804140" y="94902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56642</xdr:rowOff>
    </xdr:from>
    <xdr:to>
      <xdr:col>72</xdr:col>
      <xdr:colOff>38100</xdr:colOff>
      <xdr:row>56</xdr:row>
      <xdr:rowOff>158242</xdr:rowOff>
    </xdr:to>
    <xdr:sp macro="" textlink="">
      <xdr:nvSpPr>
        <xdr:cNvPr id="424" name="フローチャート: 判断 423"/>
        <xdr:cNvSpPr/>
      </xdr:nvSpPr>
      <xdr:spPr>
        <a:xfrm>
          <a:off x="12029440" y="94444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40640</xdr:rowOff>
    </xdr:from>
    <xdr:to>
      <xdr:col>67</xdr:col>
      <xdr:colOff>101600</xdr:colOff>
      <xdr:row>56</xdr:row>
      <xdr:rowOff>142240</xdr:rowOff>
    </xdr:to>
    <xdr:sp macro="" textlink="">
      <xdr:nvSpPr>
        <xdr:cNvPr id="425" name="フローチャート: 判断 424"/>
        <xdr:cNvSpPr/>
      </xdr:nvSpPr>
      <xdr:spPr>
        <a:xfrm>
          <a:off x="11231880" y="942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6" name="テキスト ボックス 425"/>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7" name="テキスト ボックス 426"/>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8" name="テキスト ボックス 427"/>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9" name="テキスト ボックス 428"/>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0" name="テキスト ボックス 429"/>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26924</xdr:rowOff>
    </xdr:from>
    <xdr:to>
      <xdr:col>85</xdr:col>
      <xdr:colOff>177800</xdr:colOff>
      <xdr:row>60</xdr:row>
      <xdr:rowOff>128524</xdr:rowOff>
    </xdr:to>
    <xdr:sp macro="" textlink="">
      <xdr:nvSpPr>
        <xdr:cNvPr id="431" name="楕円 430"/>
        <xdr:cNvSpPr/>
      </xdr:nvSpPr>
      <xdr:spPr>
        <a:xfrm>
          <a:off x="14325600" y="1008532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5351</xdr:rowOff>
    </xdr:from>
    <xdr:ext cx="405111" cy="259045"/>
    <xdr:sp macro="" textlink="">
      <xdr:nvSpPr>
        <xdr:cNvPr id="432" name="【保健センター・保健所】&#10;有形固定資産減価償却率該当値テキスト"/>
        <xdr:cNvSpPr txBox="1"/>
      </xdr:nvSpPr>
      <xdr:spPr>
        <a:xfrm>
          <a:off x="14414500" y="1006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1778</xdr:rowOff>
    </xdr:from>
    <xdr:to>
      <xdr:col>81</xdr:col>
      <xdr:colOff>101600</xdr:colOff>
      <xdr:row>60</xdr:row>
      <xdr:rowOff>103378</xdr:rowOff>
    </xdr:to>
    <xdr:sp macro="" textlink="">
      <xdr:nvSpPr>
        <xdr:cNvPr id="433" name="楕円 432"/>
        <xdr:cNvSpPr/>
      </xdr:nvSpPr>
      <xdr:spPr>
        <a:xfrm>
          <a:off x="13578840" y="1006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52578</xdr:rowOff>
    </xdr:from>
    <xdr:to>
      <xdr:col>85</xdr:col>
      <xdr:colOff>127000</xdr:colOff>
      <xdr:row>60</xdr:row>
      <xdr:rowOff>77724</xdr:rowOff>
    </xdr:to>
    <xdr:cxnSp macro="">
      <xdr:nvCxnSpPr>
        <xdr:cNvPr id="434" name="直線コネクタ 433"/>
        <xdr:cNvCxnSpPr/>
      </xdr:nvCxnSpPr>
      <xdr:spPr>
        <a:xfrm>
          <a:off x="13629640" y="10110978"/>
          <a:ext cx="74676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134366</xdr:rowOff>
    </xdr:from>
    <xdr:to>
      <xdr:col>76</xdr:col>
      <xdr:colOff>165100</xdr:colOff>
      <xdr:row>60</xdr:row>
      <xdr:rowOff>64516</xdr:rowOff>
    </xdr:to>
    <xdr:sp macro="" textlink="">
      <xdr:nvSpPr>
        <xdr:cNvPr id="435" name="楕円 434"/>
        <xdr:cNvSpPr/>
      </xdr:nvSpPr>
      <xdr:spPr>
        <a:xfrm>
          <a:off x="12804140" y="100251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13716</xdr:rowOff>
    </xdr:from>
    <xdr:to>
      <xdr:col>81</xdr:col>
      <xdr:colOff>50800</xdr:colOff>
      <xdr:row>60</xdr:row>
      <xdr:rowOff>52578</xdr:rowOff>
    </xdr:to>
    <xdr:cxnSp macro="">
      <xdr:nvCxnSpPr>
        <xdr:cNvPr id="436" name="直線コネクタ 435"/>
        <xdr:cNvCxnSpPr/>
      </xdr:nvCxnSpPr>
      <xdr:spPr>
        <a:xfrm>
          <a:off x="12854940" y="10072116"/>
          <a:ext cx="7747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26924</xdr:rowOff>
    </xdr:from>
    <xdr:to>
      <xdr:col>72</xdr:col>
      <xdr:colOff>38100</xdr:colOff>
      <xdr:row>58</xdr:row>
      <xdr:rowOff>128524</xdr:rowOff>
    </xdr:to>
    <xdr:sp macro="" textlink="">
      <xdr:nvSpPr>
        <xdr:cNvPr id="437" name="楕円 436"/>
        <xdr:cNvSpPr/>
      </xdr:nvSpPr>
      <xdr:spPr>
        <a:xfrm>
          <a:off x="12029440" y="97500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77724</xdr:rowOff>
    </xdr:from>
    <xdr:to>
      <xdr:col>76</xdr:col>
      <xdr:colOff>114300</xdr:colOff>
      <xdr:row>60</xdr:row>
      <xdr:rowOff>13716</xdr:rowOff>
    </xdr:to>
    <xdr:cxnSp macro="">
      <xdr:nvCxnSpPr>
        <xdr:cNvPr id="438" name="直線コネクタ 437"/>
        <xdr:cNvCxnSpPr/>
      </xdr:nvCxnSpPr>
      <xdr:spPr>
        <a:xfrm>
          <a:off x="12072620" y="9800844"/>
          <a:ext cx="782320" cy="27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63500</xdr:rowOff>
    </xdr:from>
    <xdr:to>
      <xdr:col>67</xdr:col>
      <xdr:colOff>101600</xdr:colOff>
      <xdr:row>58</xdr:row>
      <xdr:rowOff>165100</xdr:rowOff>
    </xdr:to>
    <xdr:sp macro="" textlink="">
      <xdr:nvSpPr>
        <xdr:cNvPr id="439" name="楕円 438"/>
        <xdr:cNvSpPr/>
      </xdr:nvSpPr>
      <xdr:spPr>
        <a:xfrm>
          <a:off x="1123188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77724</xdr:rowOff>
    </xdr:from>
    <xdr:to>
      <xdr:col>71</xdr:col>
      <xdr:colOff>177800</xdr:colOff>
      <xdr:row>58</xdr:row>
      <xdr:rowOff>114300</xdr:rowOff>
    </xdr:to>
    <xdr:cxnSp macro="">
      <xdr:nvCxnSpPr>
        <xdr:cNvPr id="440" name="直線コネクタ 439"/>
        <xdr:cNvCxnSpPr/>
      </xdr:nvCxnSpPr>
      <xdr:spPr>
        <a:xfrm flipV="1">
          <a:off x="11282680" y="9800844"/>
          <a:ext cx="78994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83329</xdr:rowOff>
    </xdr:from>
    <xdr:ext cx="405111" cy="259045"/>
    <xdr:sp macro="" textlink="">
      <xdr:nvSpPr>
        <xdr:cNvPr id="441" name="n_1aveValue【保健センター・保健所】&#10;有形固定資産減価償却率"/>
        <xdr:cNvSpPr txBox="1"/>
      </xdr:nvSpPr>
      <xdr:spPr>
        <a:xfrm>
          <a:off x="13437244" y="930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49039</xdr:rowOff>
    </xdr:from>
    <xdr:ext cx="405111" cy="259045"/>
    <xdr:sp macro="" textlink="">
      <xdr:nvSpPr>
        <xdr:cNvPr id="442" name="n_2aveValue【保健センター・保健所】&#10;有形固定資産減価償却率"/>
        <xdr:cNvSpPr txBox="1"/>
      </xdr:nvSpPr>
      <xdr:spPr>
        <a:xfrm>
          <a:off x="12675244" y="926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3319</xdr:rowOff>
    </xdr:from>
    <xdr:ext cx="405111" cy="259045"/>
    <xdr:sp macro="" textlink="">
      <xdr:nvSpPr>
        <xdr:cNvPr id="443" name="n_3aveValue【保健センター・保健所】&#10;有形固定資産減価償却率"/>
        <xdr:cNvSpPr txBox="1"/>
      </xdr:nvSpPr>
      <xdr:spPr>
        <a:xfrm>
          <a:off x="11900544" y="922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158767</xdr:rowOff>
    </xdr:from>
    <xdr:ext cx="405111" cy="259045"/>
    <xdr:sp macro="" textlink="">
      <xdr:nvSpPr>
        <xdr:cNvPr id="444" name="n_4aveValue【保健センター・保健所】&#10;有形固定資産減価償却率"/>
        <xdr:cNvSpPr txBox="1"/>
      </xdr:nvSpPr>
      <xdr:spPr>
        <a:xfrm>
          <a:off x="11102984" y="921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94505</xdr:rowOff>
    </xdr:from>
    <xdr:ext cx="405111" cy="259045"/>
    <xdr:sp macro="" textlink="">
      <xdr:nvSpPr>
        <xdr:cNvPr id="445" name="n_1mainValue【保健センター・保健所】&#10;有形固定資産減価償却率"/>
        <xdr:cNvSpPr txBox="1"/>
      </xdr:nvSpPr>
      <xdr:spPr>
        <a:xfrm>
          <a:off x="13437244" y="1015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55643</xdr:rowOff>
    </xdr:from>
    <xdr:ext cx="405111" cy="259045"/>
    <xdr:sp macro="" textlink="">
      <xdr:nvSpPr>
        <xdr:cNvPr id="446" name="n_2mainValue【保健センター・保健所】&#10;有形固定資産減価償却率"/>
        <xdr:cNvSpPr txBox="1"/>
      </xdr:nvSpPr>
      <xdr:spPr>
        <a:xfrm>
          <a:off x="12675244" y="1011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119651</xdr:rowOff>
    </xdr:from>
    <xdr:ext cx="405111" cy="259045"/>
    <xdr:sp macro="" textlink="">
      <xdr:nvSpPr>
        <xdr:cNvPr id="447" name="n_3mainValue【保健センター・保健所】&#10;有形固定資産減価償却率"/>
        <xdr:cNvSpPr txBox="1"/>
      </xdr:nvSpPr>
      <xdr:spPr>
        <a:xfrm>
          <a:off x="11900544" y="9842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156227</xdr:rowOff>
    </xdr:from>
    <xdr:ext cx="405111" cy="259045"/>
    <xdr:sp macro="" textlink="">
      <xdr:nvSpPr>
        <xdr:cNvPr id="448" name="n_4mainValue【保健センター・保健所】&#10;有形固定資産減価償却率"/>
        <xdr:cNvSpPr txBox="1"/>
      </xdr:nvSpPr>
      <xdr:spPr>
        <a:xfrm>
          <a:off x="11102984" y="9879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9" name="直線コネクタ 458"/>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0" name="テキスト ボックス 459"/>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1" name="直線コネクタ 460"/>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2" name="テキスト ボックス 461"/>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3" name="直線コネクタ 462"/>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4" name="テキスト ボックス 463"/>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5" name="直線コネクタ 464"/>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6" name="テキスト ボックス 465"/>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7" name="直線コネクタ 466"/>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8" name="テキスト ボックス 467"/>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9" name="直線コネクタ 468"/>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0" name="テキスト ボックス 469"/>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1"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156210</xdr:rowOff>
    </xdr:from>
    <xdr:to>
      <xdr:col>116</xdr:col>
      <xdr:colOff>62864</xdr:colOff>
      <xdr:row>64</xdr:row>
      <xdr:rowOff>0</xdr:rowOff>
    </xdr:to>
    <xdr:cxnSp macro="">
      <xdr:nvCxnSpPr>
        <xdr:cNvPr id="472" name="直線コネクタ 471"/>
        <xdr:cNvCxnSpPr/>
      </xdr:nvCxnSpPr>
      <xdr:spPr>
        <a:xfrm flipV="1">
          <a:off x="19509104" y="937641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473" name="【保健センター・保健所】&#10;一人当たり面積最小値テキスト"/>
        <xdr:cNvSpPr txBox="1"/>
      </xdr:nvSpPr>
      <xdr:spPr>
        <a:xfrm>
          <a:off x="19547840"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474" name="直線コネクタ 473"/>
        <xdr:cNvCxnSpPr/>
      </xdr:nvCxnSpPr>
      <xdr:spPr>
        <a:xfrm>
          <a:off x="19443700" y="10728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102887</xdr:rowOff>
    </xdr:from>
    <xdr:ext cx="469744" cy="259045"/>
    <xdr:sp macro="" textlink="">
      <xdr:nvSpPr>
        <xdr:cNvPr id="475" name="【保健センター・保健所】&#10;一人当たり面積最大値テキスト"/>
        <xdr:cNvSpPr txBox="1"/>
      </xdr:nvSpPr>
      <xdr:spPr>
        <a:xfrm>
          <a:off x="19547840" y="915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156210</xdr:rowOff>
    </xdr:from>
    <xdr:to>
      <xdr:col>116</xdr:col>
      <xdr:colOff>152400</xdr:colOff>
      <xdr:row>55</xdr:row>
      <xdr:rowOff>156210</xdr:rowOff>
    </xdr:to>
    <xdr:cxnSp macro="">
      <xdr:nvCxnSpPr>
        <xdr:cNvPr id="476" name="直線コネクタ 475"/>
        <xdr:cNvCxnSpPr/>
      </xdr:nvCxnSpPr>
      <xdr:spPr>
        <a:xfrm>
          <a:off x="19443700" y="9376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6367</xdr:rowOff>
    </xdr:from>
    <xdr:ext cx="469744" cy="259045"/>
    <xdr:sp macro="" textlink="">
      <xdr:nvSpPr>
        <xdr:cNvPr id="477" name="【保健センター・保健所】&#10;一人当たり面積平均値テキスト"/>
        <xdr:cNvSpPr txBox="1"/>
      </xdr:nvSpPr>
      <xdr:spPr>
        <a:xfrm>
          <a:off x="19547840" y="10232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478" name="フローチャート: 判断 477"/>
        <xdr:cNvSpPr/>
      </xdr:nvSpPr>
      <xdr:spPr>
        <a:xfrm>
          <a:off x="19458940" y="10380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10160</xdr:rowOff>
    </xdr:from>
    <xdr:to>
      <xdr:col>112</xdr:col>
      <xdr:colOff>38100</xdr:colOff>
      <xdr:row>62</xdr:row>
      <xdr:rowOff>111760</xdr:rowOff>
    </xdr:to>
    <xdr:sp macro="" textlink="">
      <xdr:nvSpPr>
        <xdr:cNvPr id="479" name="フローチャート: 判断 478"/>
        <xdr:cNvSpPr/>
      </xdr:nvSpPr>
      <xdr:spPr>
        <a:xfrm>
          <a:off x="18735040" y="104038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xdr:rowOff>
    </xdr:from>
    <xdr:to>
      <xdr:col>107</xdr:col>
      <xdr:colOff>101600</xdr:colOff>
      <xdr:row>62</xdr:row>
      <xdr:rowOff>107950</xdr:rowOff>
    </xdr:to>
    <xdr:sp macro="" textlink="">
      <xdr:nvSpPr>
        <xdr:cNvPr id="480" name="フローチャート: 判断 479"/>
        <xdr:cNvSpPr/>
      </xdr:nvSpPr>
      <xdr:spPr>
        <a:xfrm>
          <a:off x="1793748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147320</xdr:rowOff>
    </xdr:from>
    <xdr:to>
      <xdr:col>102</xdr:col>
      <xdr:colOff>165100</xdr:colOff>
      <xdr:row>62</xdr:row>
      <xdr:rowOff>77470</xdr:rowOff>
    </xdr:to>
    <xdr:sp macro="" textlink="">
      <xdr:nvSpPr>
        <xdr:cNvPr id="481" name="フローチャート: 判断 480"/>
        <xdr:cNvSpPr/>
      </xdr:nvSpPr>
      <xdr:spPr>
        <a:xfrm>
          <a:off x="17162780" y="10373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44450</xdr:rowOff>
    </xdr:from>
    <xdr:to>
      <xdr:col>98</xdr:col>
      <xdr:colOff>38100</xdr:colOff>
      <xdr:row>62</xdr:row>
      <xdr:rowOff>146050</xdr:rowOff>
    </xdr:to>
    <xdr:sp macro="" textlink="">
      <xdr:nvSpPr>
        <xdr:cNvPr id="482" name="フローチャート: 判断 481"/>
        <xdr:cNvSpPr/>
      </xdr:nvSpPr>
      <xdr:spPr>
        <a:xfrm>
          <a:off x="16388080" y="104381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3" name="テキスト ボックス 482"/>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4" name="テキスト ボックス 483"/>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5" name="テキスト ボックス 484"/>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6" name="テキスト ボックス 485"/>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7" name="テキスト ボックス 486"/>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36830</xdr:rowOff>
    </xdr:from>
    <xdr:to>
      <xdr:col>116</xdr:col>
      <xdr:colOff>114300</xdr:colOff>
      <xdr:row>63</xdr:row>
      <xdr:rowOff>138430</xdr:rowOff>
    </xdr:to>
    <xdr:sp macro="" textlink="">
      <xdr:nvSpPr>
        <xdr:cNvPr id="488" name="楕円 487"/>
        <xdr:cNvSpPr/>
      </xdr:nvSpPr>
      <xdr:spPr>
        <a:xfrm>
          <a:off x="1945894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123207</xdr:rowOff>
    </xdr:from>
    <xdr:ext cx="469744" cy="259045"/>
    <xdr:sp macro="" textlink="">
      <xdr:nvSpPr>
        <xdr:cNvPr id="489" name="【保健センター・保健所】&#10;一人当たり面積該当値テキスト"/>
        <xdr:cNvSpPr txBox="1"/>
      </xdr:nvSpPr>
      <xdr:spPr>
        <a:xfrm>
          <a:off x="19547840" y="1051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36830</xdr:rowOff>
    </xdr:from>
    <xdr:to>
      <xdr:col>112</xdr:col>
      <xdr:colOff>38100</xdr:colOff>
      <xdr:row>63</xdr:row>
      <xdr:rowOff>138430</xdr:rowOff>
    </xdr:to>
    <xdr:sp macro="" textlink="">
      <xdr:nvSpPr>
        <xdr:cNvPr id="490" name="楕円 489"/>
        <xdr:cNvSpPr/>
      </xdr:nvSpPr>
      <xdr:spPr>
        <a:xfrm>
          <a:off x="18735040" y="105981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87630</xdr:rowOff>
    </xdr:from>
    <xdr:to>
      <xdr:col>116</xdr:col>
      <xdr:colOff>63500</xdr:colOff>
      <xdr:row>63</xdr:row>
      <xdr:rowOff>87630</xdr:rowOff>
    </xdr:to>
    <xdr:cxnSp macro="">
      <xdr:nvCxnSpPr>
        <xdr:cNvPr id="491" name="直線コネクタ 490"/>
        <xdr:cNvCxnSpPr/>
      </xdr:nvCxnSpPr>
      <xdr:spPr>
        <a:xfrm>
          <a:off x="18778220" y="1064895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36830</xdr:rowOff>
    </xdr:from>
    <xdr:to>
      <xdr:col>107</xdr:col>
      <xdr:colOff>101600</xdr:colOff>
      <xdr:row>63</xdr:row>
      <xdr:rowOff>138430</xdr:rowOff>
    </xdr:to>
    <xdr:sp macro="" textlink="">
      <xdr:nvSpPr>
        <xdr:cNvPr id="492" name="楕円 491"/>
        <xdr:cNvSpPr/>
      </xdr:nvSpPr>
      <xdr:spPr>
        <a:xfrm>
          <a:off x="1793748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87630</xdr:rowOff>
    </xdr:from>
    <xdr:to>
      <xdr:col>111</xdr:col>
      <xdr:colOff>177800</xdr:colOff>
      <xdr:row>63</xdr:row>
      <xdr:rowOff>87630</xdr:rowOff>
    </xdr:to>
    <xdr:cxnSp macro="">
      <xdr:nvCxnSpPr>
        <xdr:cNvPr id="493" name="直線コネクタ 492"/>
        <xdr:cNvCxnSpPr/>
      </xdr:nvCxnSpPr>
      <xdr:spPr>
        <a:xfrm>
          <a:off x="17988280" y="1064895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36830</xdr:rowOff>
    </xdr:from>
    <xdr:to>
      <xdr:col>102</xdr:col>
      <xdr:colOff>165100</xdr:colOff>
      <xdr:row>63</xdr:row>
      <xdr:rowOff>138430</xdr:rowOff>
    </xdr:to>
    <xdr:sp macro="" textlink="">
      <xdr:nvSpPr>
        <xdr:cNvPr id="494" name="楕円 493"/>
        <xdr:cNvSpPr/>
      </xdr:nvSpPr>
      <xdr:spPr>
        <a:xfrm>
          <a:off x="1716278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87630</xdr:rowOff>
    </xdr:from>
    <xdr:to>
      <xdr:col>107</xdr:col>
      <xdr:colOff>50800</xdr:colOff>
      <xdr:row>63</xdr:row>
      <xdr:rowOff>87630</xdr:rowOff>
    </xdr:to>
    <xdr:cxnSp macro="">
      <xdr:nvCxnSpPr>
        <xdr:cNvPr id="495" name="直線コネクタ 494"/>
        <xdr:cNvCxnSpPr/>
      </xdr:nvCxnSpPr>
      <xdr:spPr>
        <a:xfrm>
          <a:off x="17213580" y="1064895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40640</xdr:rowOff>
    </xdr:from>
    <xdr:to>
      <xdr:col>98</xdr:col>
      <xdr:colOff>38100</xdr:colOff>
      <xdr:row>63</xdr:row>
      <xdr:rowOff>142240</xdr:rowOff>
    </xdr:to>
    <xdr:sp macro="" textlink="">
      <xdr:nvSpPr>
        <xdr:cNvPr id="496" name="楕円 495"/>
        <xdr:cNvSpPr/>
      </xdr:nvSpPr>
      <xdr:spPr>
        <a:xfrm>
          <a:off x="16388080" y="106019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87630</xdr:rowOff>
    </xdr:from>
    <xdr:to>
      <xdr:col>102</xdr:col>
      <xdr:colOff>114300</xdr:colOff>
      <xdr:row>63</xdr:row>
      <xdr:rowOff>91440</xdr:rowOff>
    </xdr:to>
    <xdr:cxnSp macro="">
      <xdr:nvCxnSpPr>
        <xdr:cNvPr id="497" name="直線コネクタ 496"/>
        <xdr:cNvCxnSpPr/>
      </xdr:nvCxnSpPr>
      <xdr:spPr>
        <a:xfrm flipV="1">
          <a:off x="16431260" y="1064895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128287</xdr:rowOff>
    </xdr:from>
    <xdr:ext cx="469744" cy="259045"/>
    <xdr:sp macro="" textlink="">
      <xdr:nvSpPr>
        <xdr:cNvPr id="498" name="n_1aveValue【保健センター・保健所】&#10;一人当たり面積"/>
        <xdr:cNvSpPr txBox="1"/>
      </xdr:nvSpPr>
      <xdr:spPr>
        <a:xfrm>
          <a:off x="18561127" y="1018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124477</xdr:rowOff>
    </xdr:from>
    <xdr:ext cx="469744" cy="259045"/>
    <xdr:sp macro="" textlink="">
      <xdr:nvSpPr>
        <xdr:cNvPr id="499" name="n_2aveValue【保健センター・保健所】&#10;一人当たり面積"/>
        <xdr:cNvSpPr txBox="1"/>
      </xdr:nvSpPr>
      <xdr:spPr>
        <a:xfrm>
          <a:off x="1777626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93997</xdr:rowOff>
    </xdr:from>
    <xdr:ext cx="469744" cy="259045"/>
    <xdr:sp macro="" textlink="">
      <xdr:nvSpPr>
        <xdr:cNvPr id="500" name="n_3aveValue【保健センター・保健所】&#10;一人当たり面積"/>
        <xdr:cNvSpPr txBox="1"/>
      </xdr:nvSpPr>
      <xdr:spPr>
        <a:xfrm>
          <a:off x="17001567" y="1015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162577</xdr:rowOff>
    </xdr:from>
    <xdr:ext cx="469744" cy="259045"/>
    <xdr:sp macro="" textlink="">
      <xdr:nvSpPr>
        <xdr:cNvPr id="501" name="n_4aveValue【保健センター・保健所】&#10;一人当たり面積"/>
        <xdr:cNvSpPr txBox="1"/>
      </xdr:nvSpPr>
      <xdr:spPr>
        <a:xfrm>
          <a:off x="1622686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129557</xdr:rowOff>
    </xdr:from>
    <xdr:ext cx="469744" cy="259045"/>
    <xdr:sp macro="" textlink="">
      <xdr:nvSpPr>
        <xdr:cNvPr id="502" name="n_1mainValue【保健センター・保健所】&#10;一人当たり面積"/>
        <xdr:cNvSpPr txBox="1"/>
      </xdr:nvSpPr>
      <xdr:spPr>
        <a:xfrm>
          <a:off x="18561127"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129557</xdr:rowOff>
    </xdr:from>
    <xdr:ext cx="469744" cy="259045"/>
    <xdr:sp macro="" textlink="">
      <xdr:nvSpPr>
        <xdr:cNvPr id="503" name="n_2mainValue【保健センター・保健所】&#10;一人当たり面積"/>
        <xdr:cNvSpPr txBox="1"/>
      </xdr:nvSpPr>
      <xdr:spPr>
        <a:xfrm>
          <a:off x="17776267"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129557</xdr:rowOff>
    </xdr:from>
    <xdr:ext cx="469744" cy="259045"/>
    <xdr:sp macro="" textlink="">
      <xdr:nvSpPr>
        <xdr:cNvPr id="504" name="n_3mainValue【保健センター・保健所】&#10;一人当たり面積"/>
        <xdr:cNvSpPr txBox="1"/>
      </xdr:nvSpPr>
      <xdr:spPr>
        <a:xfrm>
          <a:off x="17001567"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133367</xdr:rowOff>
    </xdr:from>
    <xdr:ext cx="469744" cy="259045"/>
    <xdr:sp macro="" textlink="">
      <xdr:nvSpPr>
        <xdr:cNvPr id="505" name="n_4mainValue【保健センター・保健所】&#10;一人当たり面積"/>
        <xdr:cNvSpPr txBox="1"/>
      </xdr:nvSpPr>
      <xdr:spPr>
        <a:xfrm>
          <a:off x="1622686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6" name="正方形/長方形 505"/>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7" name="正方形/長方形 506"/>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8" name="正方形/長方形 507"/>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9" name="正方形/長方形 508"/>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0" name="正方形/長方形 509"/>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1" name="正方形/長方形 510"/>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2" name="正方形/長方形 511"/>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3" name="正方形/長方形 512"/>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4" name="テキスト ボックス 513"/>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5" name="直線コネクタ 514"/>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6" name="テキスト ボックス 515"/>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7" name="直線コネクタ 516"/>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18" name="テキスト ボックス 517"/>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9" name="直線コネクタ 518"/>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20" name="テキスト ボックス 519"/>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21" name="直線コネクタ 520"/>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22" name="テキスト ボックス 521"/>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23" name="直線コネクタ 522"/>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24" name="テキスト ボックス 523"/>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25" name="直線コネクタ 524"/>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26" name="テキスト ボックス 525"/>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7" name="直線コネクタ 526"/>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28" name="テキスト ボックス 527"/>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9"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85</xdr:row>
      <xdr:rowOff>140970</xdr:rowOff>
    </xdr:to>
    <xdr:cxnSp macro="">
      <xdr:nvCxnSpPr>
        <xdr:cNvPr id="530" name="直線コネクタ 529"/>
        <xdr:cNvCxnSpPr/>
      </xdr:nvCxnSpPr>
      <xdr:spPr>
        <a:xfrm flipV="1">
          <a:off x="14375764" y="12952094"/>
          <a:ext cx="0" cy="1438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144797</xdr:rowOff>
    </xdr:from>
    <xdr:ext cx="405111" cy="259045"/>
    <xdr:sp macro="" textlink="">
      <xdr:nvSpPr>
        <xdr:cNvPr id="531" name="【消防施設】&#10;有形固定資産減価償却率最小値テキスト"/>
        <xdr:cNvSpPr txBox="1"/>
      </xdr:nvSpPr>
      <xdr:spPr>
        <a:xfrm>
          <a:off x="14414500"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140970</xdr:rowOff>
    </xdr:from>
    <xdr:to>
      <xdr:col>86</xdr:col>
      <xdr:colOff>25400</xdr:colOff>
      <xdr:row>85</xdr:row>
      <xdr:rowOff>140970</xdr:rowOff>
    </xdr:to>
    <xdr:cxnSp macro="">
      <xdr:nvCxnSpPr>
        <xdr:cNvPr id="532" name="直線コネクタ 531"/>
        <xdr:cNvCxnSpPr/>
      </xdr:nvCxnSpPr>
      <xdr:spPr>
        <a:xfrm>
          <a:off x="14287500" y="14390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533" name="【消防施設】&#10;有形固定資産減価償却率最大値テキスト"/>
        <xdr:cNvSpPr txBox="1"/>
      </xdr:nvSpPr>
      <xdr:spPr>
        <a:xfrm>
          <a:off x="14414500" y="12734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534" name="直線コネクタ 533"/>
        <xdr:cNvCxnSpPr/>
      </xdr:nvCxnSpPr>
      <xdr:spPr>
        <a:xfrm>
          <a:off x="14287500" y="129520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32402</xdr:rowOff>
    </xdr:from>
    <xdr:ext cx="405111" cy="259045"/>
    <xdr:sp macro="" textlink="">
      <xdr:nvSpPr>
        <xdr:cNvPr id="535" name="【消防施設】&#10;有形固定資産減価償却率平均値テキスト"/>
        <xdr:cNvSpPr txBox="1"/>
      </xdr:nvSpPr>
      <xdr:spPr>
        <a:xfrm>
          <a:off x="14414500" y="1377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536" name="フローチャート: 判断 535"/>
        <xdr:cNvSpPr/>
      </xdr:nvSpPr>
      <xdr:spPr>
        <a:xfrm>
          <a:off x="14325600" y="1380045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109220</xdr:rowOff>
    </xdr:from>
    <xdr:to>
      <xdr:col>81</xdr:col>
      <xdr:colOff>101600</xdr:colOff>
      <xdr:row>83</xdr:row>
      <xdr:rowOff>39370</xdr:rowOff>
    </xdr:to>
    <xdr:sp macro="" textlink="">
      <xdr:nvSpPr>
        <xdr:cNvPr id="537" name="フローチャート: 判断 536"/>
        <xdr:cNvSpPr/>
      </xdr:nvSpPr>
      <xdr:spPr>
        <a:xfrm>
          <a:off x="13578840" y="13855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25400</xdr:rowOff>
    </xdr:from>
    <xdr:to>
      <xdr:col>76</xdr:col>
      <xdr:colOff>165100</xdr:colOff>
      <xdr:row>83</xdr:row>
      <xdr:rowOff>127000</xdr:rowOff>
    </xdr:to>
    <xdr:sp macro="" textlink="">
      <xdr:nvSpPr>
        <xdr:cNvPr id="538" name="フローチャート: 判断 537"/>
        <xdr:cNvSpPr/>
      </xdr:nvSpPr>
      <xdr:spPr>
        <a:xfrm>
          <a:off x="1280414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23495</xdr:rowOff>
    </xdr:from>
    <xdr:to>
      <xdr:col>72</xdr:col>
      <xdr:colOff>38100</xdr:colOff>
      <xdr:row>83</xdr:row>
      <xdr:rowOff>125095</xdr:rowOff>
    </xdr:to>
    <xdr:sp macro="" textlink="">
      <xdr:nvSpPr>
        <xdr:cNvPr id="539" name="フローチャート: 判断 538"/>
        <xdr:cNvSpPr/>
      </xdr:nvSpPr>
      <xdr:spPr>
        <a:xfrm>
          <a:off x="12029440" y="139376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25400</xdr:rowOff>
    </xdr:from>
    <xdr:to>
      <xdr:col>67</xdr:col>
      <xdr:colOff>101600</xdr:colOff>
      <xdr:row>82</xdr:row>
      <xdr:rowOff>127000</xdr:rowOff>
    </xdr:to>
    <xdr:sp macro="" textlink="">
      <xdr:nvSpPr>
        <xdr:cNvPr id="540" name="フローチャート: 判断 539"/>
        <xdr:cNvSpPr/>
      </xdr:nvSpPr>
      <xdr:spPr>
        <a:xfrm>
          <a:off x="1123188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1" name="テキスト ボックス 540"/>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2" name="テキスト ボックス 541"/>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3" name="テキスト ボックス 542"/>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4" name="テキスト ボックス 543"/>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5" name="テキスト ボックス 544"/>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90170</xdr:rowOff>
    </xdr:from>
    <xdr:to>
      <xdr:col>85</xdr:col>
      <xdr:colOff>177800</xdr:colOff>
      <xdr:row>78</xdr:row>
      <xdr:rowOff>20320</xdr:rowOff>
    </xdr:to>
    <xdr:sp macro="" textlink="">
      <xdr:nvSpPr>
        <xdr:cNvPr id="546" name="楕円 545"/>
        <xdr:cNvSpPr/>
      </xdr:nvSpPr>
      <xdr:spPr>
        <a:xfrm>
          <a:off x="14325600" y="1299845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5097</xdr:rowOff>
    </xdr:from>
    <xdr:ext cx="405111" cy="259045"/>
    <xdr:sp macro="" textlink="">
      <xdr:nvSpPr>
        <xdr:cNvPr id="547" name="【消防施設】&#10;有形固定資産減価償却率該当値テキスト"/>
        <xdr:cNvSpPr txBox="1"/>
      </xdr:nvSpPr>
      <xdr:spPr>
        <a:xfrm>
          <a:off x="14414500" y="1291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139700</xdr:rowOff>
    </xdr:from>
    <xdr:to>
      <xdr:col>81</xdr:col>
      <xdr:colOff>101600</xdr:colOff>
      <xdr:row>78</xdr:row>
      <xdr:rowOff>69850</xdr:rowOff>
    </xdr:to>
    <xdr:sp macro="" textlink="">
      <xdr:nvSpPr>
        <xdr:cNvPr id="548" name="楕円 547"/>
        <xdr:cNvSpPr/>
      </xdr:nvSpPr>
      <xdr:spPr>
        <a:xfrm>
          <a:off x="13578840" y="13047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140970</xdr:rowOff>
    </xdr:from>
    <xdr:to>
      <xdr:col>85</xdr:col>
      <xdr:colOff>127000</xdr:colOff>
      <xdr:row>78</xdr:row>
      <xdr:rowOff>19050</xdr:rowOff>
    </xdr:to>
    <xdr:cxnSp macro="">
      <xdr:nvCxnSpPr>
        <xdr:cNvPr id="549" name="直線コネクタ 548"/>
        <xdr:cNvCxnSpPr/>
      </xdr:nvCxnSpPr>
      <xdr:spPr>
        <a:xfrm flipV="1">
          <a:off x="13629640" y="13049250"/>
          <a:ext cx="7467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50164</xdr:rowOff>
    </xdr:from>
    <xdr:to>
      <xdr:col>76</xdr:col>
      <xdr:colOff>165100</xdr:colOff>
      <xdr:row>78</xdr:row>
      <xdr:rowOff>151764</xdr:rowOff>
    </xdr:to>
    <xdr:sp macro="" textlink="">
      <xdr:nvSpPr>
        <xdr:cNvPr id="550" name="楕円 549"/>
        <xdr:cNvSpPr/>
      </xdr:nvSpPr>
      <xdr:spPr>
        <a:xfrm>
          <a:off x="12804140" y="1312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19050</xdr:rowOff>
    </xdr:from>
    <xdr:to>
      <xdr:col>81</xdr:col>
      <xdr:colOff>50800</xdr:colOff>
      <xdr:row>78</xdr:row>
      <xdr:rowOff>100964</xdr:rowOff>
    </xdr:to>
    <xdr:cxnSp macro="">
      <xdr:nvCxnSpPr>
        <xdr:cNvPr id="551" name="直線コネクタ 550"/>
        <xdr:cNvCxnSpPr/>
      </xdr:nvCxnSpPr>
      <xdr:spPr>
        <a:xfrm flipV="1">
          <a:off x="12854940" y="13094970"/>
          <a:ext cx="7747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92075</xdr:rowOff>
    </xdr:from>
    <xdr:to>
      <xdr:col>72</xdr:col>
      <xdr:colOff>38100</xdr:colOff>
      <xdr:row>81</xdr:row>
      <xdr:rowOff>22225</xdr:rowOff>
    </xdr:to>
    <xdr:sp macro="" textlink="">
      <xdr:nvSpPr>
        <xdr:cNvPr id="552" name="楕円 551"/>
        <xdr:cNvSpPr/>
      </xdr:nvSpPr>
      <xdr:spPr>
        <a:xfrm>
          <a:off x="12029440" y="135032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100964</xdr:rowOff>
    </xdr:from>
    <xdr:to>
      <xdr:col>76</xdr:col>
      <xdr:colOff>114300</xdr:colOff>
      <xdr:row>80</xdr:row>
      <xdr:rowOff>142875</xdr:rowOff>
    </xdr:to>
    <xdr:cxnSp macro="">
      <xdr:nvCxnSpPr>
        <xdr:cNvPr id="553" name="直線コネクタ 552"/>
        <xdr:cNvCxnSpPr/>
      </xdr:nvCxnSpPr>
      <xdr:spPr>
        <a:xfrm flipV="1">
          <a:off x="12072620" y="13176884"/>
          <a:ext cx="782320" cy="37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36830</xdr:rowOff>
    </xdr:from>
    <xdr:to>
      <xdr:col>67</xdr:col>
      <xdr:colOff>101600</xdr:colOff>
      <xdr:row>79</xdr:row>
      <xdr:rowOff>138430</xdr:rowOff>
    </xdr:to>
    <xdr:sp macro="" textlink="">
      <xdr:nvSpPr>
        <xdr:cNvPr id="554" name="楕円 553"/>
        <xdr:cNvSpPr/>
      </xdr:nvSpPr>
      <xdr:spPr>
        <a:xfrm>
          <a:off x="11231880" y="1328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87630</xdr:rowOff>
    </xdr:from>
    <xdr:to>
      <xdr:col>71</xdr:col>
      <xdr:colOff>177800</xdr:colOff>
      <xdr:row>80</xdr:row>
      <xdr:rowOff>142875</xdr:rowOff>
    </xdr:to>
    <xdr:cxnSp macro="">
      <xdr:nvCxnSpPr>
        <xdr:cNvPr id="555" name="直線コネクタ 554"/>
        <xdr:cNvCxnSpPr/>
      </xdr:nvCxnSpPr>
      <xdr:spPr>
        <a:xfrm>
          <a:off x="11282680" y="13331190"/>
          <a:ext cx="78994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30497</xdr:rowOff>
    </xdr:from>
    <xdr:ext cx="405111" cy="259045"/>
    <xdr:sp macro="" textlink="">
      <xdr:nvSpPr>
        <xdr:cNvPr id="556" name="n_1aveValue【消防施設】&#10;有形固定資産減価償却率"/>
        <xdr:cNvSpPr txBox="1"/>
      </xdr:nvSpPr>
      <xdr:spPr>
        <a:xfrm>
          <a:off x="13437244" y="1394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118127</xdr:rowOff>
    </xdr:from>
    <xdr:ext cx="405111" cy="259045"/>
    <xdr:sp macro="" textlink="">
      <xdr:nvSpPr>
        <xdr:cNvPr id="557" name="n_2aveValue【消防施設】&#10;有形固定資産減価償却率"/>
        <xdr:cNvSpPr txBox="1"/>
      </xdr:nvSpPr>
      <xdr:spPr>
        <a:xfrm>
          <a:off x="126752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116222</xdr:rowOff>
    </xdr:from>
    <xdr:ext cx="405111" cy="259045"/>
    <xdr:sp macro="" textlink="">
      <xdr:nvSpPr>
        <xdr:cNvPr id="558" name="n_3aveValue【消防施設】&#10;有形固定資産減価償却率"/>
        <xdr:cNvSpPr txBox="1"/>
      </xdr:nvSpPr>
      <xdr:spPr>
        <a:xfrm>
          <a:off x="11900544" y="1403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118127</xdr:rowOff>
    </xdr:from>
    <xdr:ext cx="405111" cy="259045"/>
    <xdr:sp macro="" textlink="">
      <xdr:nvSpPr>
        <xdr:cNvPr id="559" name="n_4aveValue【消防施設】&#10;有形固定資産減価償却率"/>
        <xdr:cNvSpPr txBox="1"/>
      </xdr:nvSpPr>
      <xdr:spPr>
        <a:xfrm>
          <a:off x="11102984"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86377</xdr:rowOff>
    </xdr:from>
    <xdr:ext cx="405111" cy="259045"/>
    <xdr:sp macro="" textlink="">
      <xdr:nvSpPr>
        <xdr:cNvPr id="560" name="n_1mainValue【消防施設】&#10;有形固定資産減価償却率"/>
        <xdr:cNvSpPr txBox="1"/>
      </xdr:nvSpPr>
      <xdr:spPr>
        <a:xfrm>
          <a:off x="13437244" y="1282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168291</xdr:rowOff>
    </xdr:from>
    <xdr:ext cx="405111" cy="259045"/>
    <xdr:sp macro="" textlink="">
      <xdr:nvSpPr>
        <xdr:cNvPr id="561" name="n_2mainValue【消防施設】&#10;有形固定資産減価償却率"/>
        <xdr:cNvSpPr txBox="1"/>
      </xdr:nvSpPr>
      <xdr:spPr>
        <a:xfrm>
          <a:off x="12675244" y="12908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38752</xdr:rowOff>
    </xdr:from>
    <xdr:ext cx="405111" cy="259045"/>
    <xdr:sp macro="" textlink="">
      <xdr:nvSpPr>
        <xdr:cNvPr id="562" name="n_3mainValue【消防施設】&#10;有形固定資産減価償却率"/>
        <xdr:cNvSpPr txBox="1"/>
      </xdr:nvSpPr>
      <xdr:spPr>
        <a:xfrm>
          <a:off x="11900544" y="1328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154957</xdr:rowOff>
    </xdr:from>
    <xdr:ext cx="405111" cy="259045"/>
    <xdr:sp macro="" textlink="">
      <xdr:nvSpPr>
        <xdr:cNvPr id="563" name="n_4mainValue【消防施設】&#10;有形固定資産減価償却率"/>
        <xdr:cNvSpPr txBox="1"/>
      </xdr:nvSpPr>
      <xdr:spPr>
        <a:xfrm>
          <a:off x="11102984" y="1306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4" name="正方形/長方形 563"/>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5" name="正方形/長方形 564"/>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6" name="正方形/長方形 565"/>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7" name="正方形/長方形 566"/>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8" name="正方形/長方形 567"/>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9" name="正方形/長方形 568"/>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0" name="正方形/長方形 569"/>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1" name="正方形/長方形 570"/>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2" name="テキスト ボックス 571"/>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3" name="直線コネクタ 572"/>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4" name="直線コネクタ 573"/>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5" name="テキスト ボックス 574"/>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6" name="直線コネクタ 575"/>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7" name="テキスト ボックス 576"/>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8" name="直線コネクタ 577"/>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9" name="テキスト ボックス 578"/>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0" name="直線コネクタ 579"/>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1" name="テキスト ボックス 580"/>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2" name="直線コネクタ 581"/>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3" name="テキスト ボックス 582"/>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4" name="直線コネクタ 583"/>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5" name="テキスト ボックス 584"/>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6"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121920</xdr:rowOff>
    </xdr:from>
    <xdr:to>
      <xdr:col>116</xdr:col>
      <xdr:colOff>62864</xdr:colOff>
      <xdr:row>86</xdr:row>
      <xdr:rowOff>85089</xdr:rowOff>
    </xdr:to>
    <xdr:cxnSp macro="">
      <xdr:nvCxnSpPr>
        <xdr:cNvPr id="587" name="直線コネクタ 586"/>
        <xdr:cNvCxnSpPr/>
      </xdr:nvCxnSpPr>
      <xdr:spPr>
        <a:xfrm flipV="1">
          <a:off x="19509104" y="13197840"/>
          <a:ext cx="0" cy="1304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88916</xdr:rowOff>
    </xdr:from>
    <xdr:ext cx="469744" cy="259045"/>
    <xdr:sp macro="" textlink="">
      <xdr:nvSpPr>
        <xdr:cNvPr id="588" name="【消防施設】&#10;一人当たり面積最小値テキスト"/>
        <xdr:cNvSpPr txBox="1"/>
      </xdr:nvSpPr>
      <xdr:spPr>
        <a:xfrm>
          <a:off x="19547840" y="145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85089</xdr:rowOff>
    </xdr:from>
    <xdr:to>
      <xdr:col>116</xdr:col>
      <xdr:colOff>152400</xdr:colOff>
      <xdr:row>86</xdr:row>
      <xdr:rowOff>85089</xdr:rowOff>
    </xdr:to>
    <xdr:cxnSp macro="">
      <xdr:nvCxnSpPr>
        <xdr:cNvPr id="589" name="直線コネクタ 588"/>
        <xdr:cNvCxnSpPr/>
      </xdr:nvCxnSpPr>
      <xdr:spPr>
        <a:xfrm>
          <a:off x="19443700" y="145021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68597</xdr:rowOff>
    </xdr:from>
    <xdr:ext cx="469744" cy="259045"/>
    <xdr:sp macro="" textlink="">
      <xdr:nvSpPr>
        <xdr:cNvPr id="590" name="【消防施設】&#10;一人当たり面積最大値テキスト"/>
        <xdr:cNvSpPr txBox="1"/>
      </xdr:nvSpPr>
      <xdr:spPr>
        <a:xfrm>
          <a:off x="19547840" y="1297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121920</xdr:rowOff>
    </xdr:from>
    <xdr:to>
      <xdr:col>116</xdr:col>
      <xdr:colOff>152400</xdr:colOff>
      <xdr:row>78</xdr:row>
      <xdr:rowOff>121920</xdr:rowOff>
    </xdr:to>
    <xdr:cxnSp macro="">
      <xdr:nvCxnSpPr>
        <xdr:cNvPr id="591" name="直線コネクタ 590"/>
        <xdr:cNvCxnSpPr/>
      </xdr:nvCxnSpPr>
      <xdr:spPr>
        <a:xfrm>
          <a:off x="19443700" y="13197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39388</xdr:rowOff>
    </xdr:from>
    <xdr:ext cx="469744" cy="259045"/>
    <xdr:sp macro="" textlink="">
      <xdr:nvSpPr>
        <xdr:cNvPr id="592" name="【消防施設】&#10;一人当たり面積平均値テキスト"/>
        <xdr:cNvSpPr txBox="1"/>
      </xdr:nvSpPr>
      <xdr:spPr>
        <a:xfrm>
          <a:off x="19547840" y="1412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16511</xdr:rowOff>
    </xdr:from>
    <xdr:to>
      <xdr:col>116</xdr:col>
      <xdr:colOff>114300</xdr:colOff>
      <xdr:row>85</xdr:row>
      <xdr:rowOff>118111</xdr:rowOff>
    </xdr:to>
    <xdr:sp macro="" textlink="">
      <xdr:nvSpPr>
        <xdr:cNvPr id="593" name="フローチャート: 判断 592"/>
        <xdr:cNvSpPr/>
      </xdr:nvSpPr>
      <xdr:spPr>
        <a:xfrm>
          <a:off x="19458940" y="1426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22861</xdr:rowOff>
    </xdr:from>
    <xdr:to>
      <xdr:col>112</xdr:col>
      <xdr:colOff>38100</xdr:colOff>
      <xdr:row>85</xdr:row>
      <xdr:rowOff>124461</xdr:rowOff>
    </xdr:to>
    <xdr:sp macro="" textlink="">
      <xdr:nvSpPr>
        <xdr:cNvPr id="594" name="フローチャート: 判断 593"/>
        <xdr:cNvSpPr/>
      </xdr:nvSpPr>
      <xdr:spPr>
        <a:xfrm>
          <a:off x="18735040" y="142722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3811</xdr:rowOff>
    </xdr:from>
    <xdr:to>
      <xdr:col>107</xdr:col>
      <xdr:colOff>101600</xdr:colOff>
      <xdr:row>85</xdr:row>
      <xdr:rowOff>105411</xdr:rowOff>
    </xdr:to>
    <xdr:sp macro="" textlink="">
      <xdr:nvSpPr>
        <xdr:cNvPr id="595" name="フローチャート: 判断 594"/>
        <xdr:cNvSpPr/>
      </xdr:nvSpPr>
      <xdr:spPr>
        <a:xfrm>
          <a:off x="17937480" y="1425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596" name="フローチャート: 判断 595"/>
        <xdr:cNvSpPr/>
      </xdr:nvSpPr>
      <xdr:spPr>
        <a:xfrm>
          <a:off x="17162780" y="14251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60961</xdr:rowOff>
    </xdr:from>
    <xdr:to>
      <xdr:col>98</xdr:col>
      <xdr:colOff>38100</xdr:colOff>
      <xdr:row>85</xdr:row>
      <xdr:rowOff>162561</xdr:rowOff>
    </xdr:to>
    <xdr:sp macro="" textlink="">
      <xdr:nvSpPr>
        <xdr:cNvPr id="597" name="フローチャート: 判断 596"/>
        <xdr:cNvSpPr/>
      </xdr:nvSpPr>
      <xdr:spPr>
        <a:xfrm>
          <a:off x="16388080" y="143103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8" name="テキスト ボックス 597"/>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9" name="テキスト ボックス 598"/>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0" name="テキスト ボックス 599"/>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1" name="テキスト ボックス 600"/>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2" name="テキスト ボックス 601"/>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83820</xdr:rowOff>
    </xdr:from>
    <xdr:to>
      <xdr:col>116</xdr:col>
      <xdr:colOff>114300</xdr:colOff>
      <xdr:row>86</xdr:row>
      <xdr:rowOff>13970</xdr:rowOff>
    </xdr:to>
    <xdr:sp macro="" textlink="">
      <xdr:nvSpPr>
        <xdr:cNvPr id="603" name="楕円 602"/>
        <xdr:cNvSpPr/>
      </xdr:nvSpPr>
      <xdr:spPr>
        <a:xfrm>
          <a:off x="19458940" y="14333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170197</xdr:rowOff>
    </xdr:from>
    <xdr:ext cx="469744" cy="259045"/>
    <xdr:sp macro="" textlink="">
      <xdr:nvSpPr>
        <xdr:cNvPr id="604" name="【消防施設】&#10;一人当たり面積該当値テキスト"/>
        <xdr:cNvSpPr txBox="1"/>
      </xdr:nvSpPr>
      <xdr:spPr>
        <a:xfrm>
          <a:off x="19547840" y="1425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85089</xdr:rowOff>
    </xdr:from>
    <xdr:to>
      <xdr:col>112</xdr:col>
      <xdr:colOff>38100</xdr:colOff>
      <xdr:row>86</xdr:row>
      <xdr:rowOff>15239</xdr:rowOff>
    </xdr:to>
    <xdr:sp macro="" textlink="">
      <xdr:nvSpPr>
        <xdr:cNvPr id="605" name="楕円 604"/>
        <xdr:cNvSpPr/>
      </xdr:nvSpPr>
      <xdr:spPr>
        <a:xfrm>
          <a:off x="18735040" y="143344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134620</xdr:rowOff>
    </xdr:from>
    <xdr:to>
      <xdr:col>116</xdr:col>
      <xdr:colOff>63500</xdr:colOff>
      <xdr:row>85</xdr:row>
      <xdr:rowOff>135889</xdr:rowOff>
    </xdr:to>
    <xdr:cxnSp macro="">
      <xdr:nvCxnSpPr>
        <xdr:cNvPr id="606" name="直線コネクタ 605"/>
        <xdr:cNvCxnSpPr/>
      </xdr:nvCxnSpPr>
      <xdr:spPr>
        <a:xfrm flipV="1">
          <a:off x="18778220" y="14384020"/>
          <a:ext cx="73152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85089</xdr:rowOff>
    </xdr:from>
    <xdr:to>
      <xdr:col>107</xdr:col>
      <xdr:colOff>101600</xdr:colOff>
      <xdr:row>86</xdr:row>
      <xdr:rowOff>15239</xdr:rowOff>
    </xdr:to>
    <xdr:sp macro="" textlink="">
      <xdr:nvSpPr>
        <xdr:cNvPr id="607" name="楕円 606"/>
        <xdr:cNvSpPr/>
      </xdr:nvSpPr>
      <xdr:spPr>
        <a:xfrm>
          <a:off x="17937480" y="143344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135889</xdr:rowOff>
    </xdr:from>
    <xdr:to>
      <xdr:col>111</xdr:col>
      <xdr:colOff>177800</xdr:colOff>
      <xdr:row>85</xdr:row>
      <xdr:rowOff>135889</xdr:rowOff>
    </xdr:to>
    <xdr:cxnSp macro="">
      <xdr:nvCxnSpPr>
        <xdr:cNvPr id="608" name="直線コネクタ 607"/>
        <xdr:cNvCxnSpPr/>
      </xdr:nvCxnSpPr>
      <xdr:spPr>
        <a:xfrm>
          <a:off x="17988280" y="1438528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104139</xdr:rowOff>
    </xdr:from>
    <xdr:to>
      <xdr:col>102</xdr:col>
      <xdr:colOff>165100</xdr:colOff>
      <xdr:row>86</xdr:row>
      <xdr:rowOff>34289</xdr:rowOff>
    </xdr:to>
    <xdr:sp macro="" textlink="">
      <xdr:nvSpPr>
        <xdr:cNvPr id="609" name="楕円 608"/>
        <xdr:cNvSpPr/>
      </xdr:nvSpPr>
      <xdr:spPr>
        <a:xfrm>
          <a:off x="17162780" y="143535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135889</xdr:rowOff>
    </xdr:from>
    <xdr:to>
      <xdr:col>107</xdr:col>
      <xdr:colOff>50800</xdr:colOff>
      <xdr:row>85</xdr:row>
      <xdr:rowOff>154939</xdr:rowOff>
    </xdr:to>
    <xdr:cxnSp macro="">
      <xdr:nvCxnSpPr>
        <xdr:cNvPr id="610" name="直線コネクタ 609"/>
        <xdr:cNvCxnSpPr/>
      </xdr:nvCxnSpPr>
      <xdr:spPr>
        <a:xfrm flipV="1">
          <a:off x="17213580" y="14385289"/>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107950</xdr:rowOff>
    </xdr:from>
    <xdr:to>
      <xdr:col>98</xdr:col>
      <xdr:colOff>38100</xdr:colOff>
      <xdr:row>86</xdr:row>
      <xdr:rowOff>38100</xdr:rowOff>
    </xdr:to>
    <xdr:sp macro="" textlink="">
      <xdr:nvSpPr>
        <xdr:cNvPr id="611" name="楕円 610"/>
        <xdr:cNvSpPr/>
      </xdr:nvSpPr>
      <xdr:spPr>
        <a:xfrm>
          <a:off x="16388080" y="143573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154939</xdr:rowOff>
    </xdr:from>
    <xdr:to>
      <xdr:col>102</xdr:col>
      <xdr:colOff>114300</xdr:colOff>
      <xdr:row>85</xdr:row>
      <xdr:rowOff>158750</xdr:rowOff>
    </xdr:to>
    <xdr:cxnSp macro="">
      <xdr:nvCxnSpPr>
        <xdr:cNvPr id="612" name="直線コネクタ 611"/>
        <xdr:cNvCxnSpPr/>
      </xdr:nvCxnSpPr>
      <xdr:spPr>
        <a:xfrm flipV="1">
          <a:off x="16431260" y="14404339"/>
          <a:ext cx="78232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140988</xdr:rowOff>
    </xdr:from>
    <xdr:ext cx="469744" cy="259045"/>
    <xdr:sp macro="" textlink="">
      <xdr:nvSpPr>
        <xdr:cNvPr id="613" name="n_1aveValue【消防施設】&#10;一人当たり面積"/>
        <xdr:cNvSpPr txBox="1"/>
      </xdr:nvSpPr>
      <xdr:spPr>
        <a:xfrm>
          <a:off x="18561127" y="1405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121938</xdr:rowOff>
    </xdr:from>
    <xdr:ext cx="469744" cy="259045"/>
    <xdr:sp macro="" textlink="">
      <xdr:nvSpPr>
        <xdr:cNvPr id="614" name="n_2aveValue【消防施設】&#10;一人当たり面積"/>
        <xdr:cNvSpPr txBox="1"/>
      </xdr:nvSpPr>
      <xdr:spPr>
        <a:xfrm>
          <a:off x="17776267" y="1403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116857</xdr:rowOff>
    </xdr:from>
    <xdr:ext cx="469744" cy="259045"/>
    <xdr:sp macro="" textlink="">
      <xdr:nvSpPr>
        <xdr:cNvPr id="615" name="n_3aveValue【消防施設】&#10;一人当たり面積"/>
        <xdr:cNvSpPr txBox="1"/>
      </xdr:nvSpPr>
      <xdr:spPr>
        <a:xfrm>
          <a:off x="1700156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7638</xdr:rowOff>
    </xdr:from>
    <xdr:ext cx="469744" cy="259045"/>
    <xdr:sp macro="" textlink="">
      <xdr:nvSpPr>
        <xdr:cNvPr id="616" name="n_4aveValue【消防施設】&#10;一人当たり面積"/>
        <xdr:cNvSpPr txBox="1"/>
      </xdr:nvSpPr>
      <xdr:spPr>
        <a:xfrm>
          <a:off x="16226867" y="1408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6366</xdr:rowOff>
    </xdr:from>
    <xdr:ext cx="469744" cy="259045"/>
    <xdr:sp macro="" textlink="">
      <xdr:nvSpPr>
        <xdr:cNvPr id="617" name="n_1mainValue【消防施設】&#10;一人当たり面積"/>
        <xdr:cNvSpPr txBox="1"/>
      </xdr:nvSpPr>
      <xdr:spPr>
        <a:xfrm>
          <a:off x="18561127" y="1442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6366</xdr:rowOff>
    </xdr:from>
    <xdr:ext cx="469744" cy="259045"/>
    <xdr:sp macro="" textlink="">
      <xdr:nvSpPr>
        <xdr:cNvPr id="618" name="n_2mainValue【消防施設】&#10;一人当たり面積"/>
        <xdr:cNvSpPr txBox="1"/>
      </xdr:nvSpPr>
      <xdr:spPr>
        <a:xfrm>
          <a:off x="17776267" y="1442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25416</xdr:rowOff>
    </xdr:from>
    <xdr:ext cx="469744" cy="259045"/>
    <xdr:sp macro="" textlink="">
      <xdr:nvSpPr>
        <xdr:cNvPr id="619" name="n_3mainValue【消防施設】&#10;一人当たり面積"/>
        <xdr:cNvSpPr txBox="1"/>
      </xdr:nvSpPr>
      <xdr:spPr>
        <a:xfrm>
          <a:off x="17001567" y="1444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29227</xdr:rowOff>
    </xdr:from>
    <xdr:ext cx="469744" cy="259045"/>
    <xdr:sp macro="" textlink="">
      <xdr:nvSpPr>
        <xdr:cNvPr id="620" name="n_4mainValue【消防施設】&#10;一人当たり面積"/>
        <xdr:cNvSpPr txBox="1"/>
      </xdr:nvSpPr>
      <xdr:spPr>
        <a:xfrm>
          <a:off x="16226867" y="1444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9" name="テキスト ボックス 628"/>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0" name="直線コネクタ 629"/>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1" name="テキスト ボックス 630"/>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2" name="直線コネクタ 631"/>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33" name="テキスト ボックス 632"/>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4" name="直線コネクタ 633"/>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5" name="テキスト ボックス 634"/>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6" name="直線コネクタ 635"/>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7" name="テキスト ボックス 636"/>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8" name="直線コネクタ 637"/>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9" name="テキスト ボックス 638"/>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0" name="直線コネクタ 639"/>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1" name="テキスト ボックス 640"/>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2" name="直線コネクタ 641"/>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43" name="テキスト ボックス 642"/>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4" name="直線コネクタ 643"/>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84364</xdr:rowOff>
    </xdr:from>
    <xdr:to>
      <xdr:col>85</xdr:col>
      <xdr:colOff>126364</xdr:colOff>
      <xdr:row>108</xdr:row>
      <xdr:rowOff>162742</xdr:rowOff>
    </xdr:to>
    <xdr:cxnSp macro="">
      <xdr:nvCxnSpPr>
        <xdr:cNvPr id="646" name="直線コネクタ 645"/>
        <xdr:cNvCxnSpPr/>
      </xdr:nvCxnSpPr>
      <xdr:spPr>
        <a:xfrm flipV="1">
          <a:off x="14375764" y="16848364"/>
          <a:ext cx="0" cy="1419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166569</xdr:rowOff>
    </xdr:from>
    <xdr:ext cx="405111" cy="259045"/>
    <xdr:sp macro="" textlink="">
      <xdr:nvSpPr>
        <xdr:cNvPr id="647" name="【庁舎】&#10;有形固定資産減価償却率最小値テキスト"/>
        <xdr:cNvSpPr txBox="1"/>
      </xdr:nvSpPr>
      <xdr:spPr>
        <a:xfrm>
          <a:off x="14414500" y="1827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162742</xdr:rowOff>
    </xdr:from>
    <xdr:to>
      <xdr:col>86</xdr:col>
      <xdr:colOff>25400</xdr:colOff>
      <xdr:row>108</xdr:row>
      <xdr:rowOff>162742</xdr:rowOff>
    </xdr:to>
    <xdr:cxnSp macro="">
      <xdr:nvCxnSpPr>
        <xdr:cNvPr id="648" name="直線コネクタ 647"/>
        <xdr:cNvCxnSpPr/>
      </xdr:nvCxnSpPr>
      <xdr:spPr>
        <a:xfrm>
          <a:off x="14287500" y="182678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31041</xdr:rowOff>
    </xdr:from>
    <xdr:ext cx="340478" cy="259045"/>
    <xdr:sp macro="" textlink="">
      <xdr:nvSpPr>
        <xdr:cNvPr id="649" name="【庁舎】&#10;有形固定資産減価償却率最大値テキスト"/>
        <xdr:cNvSpPr txBox="1"/>
      </xdr:nvSpPr>
      <xdr:spPr>
        <a:xfrm>
          <a:off x="14414500" y="166274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84364</xdr:rowOff>
    </xdr:from>
    <xdr:to>
      <xdr:col>86</xdr:col>
      <xdr:colOff>25400</xdr:colOff>
      <xdr:row>100</xdr:row>
      <xdr:rowOff>84364</xdr:rowOff>
    </xdr:to>
    <xdr:cxnSp macro="">
      <xdr:nvCxnSpPr>
        <xdr:cNvPr id="650" name="直線コネクタ 649"/>
        <xdr:cNvCxnSpPr/>
      </xdr:nvCxnSpPr>
      <xdr:spPr>
        <a:xfrm>
          <a:off x="14287500" y="168483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58075</xdr:rowOff>
    </xdr:from>
    <xdr:ext cx="405111" cy="259045"/>
    <xdr:sp macro="" textlink="">
      <xdr:nvSpPr>
        <xdr:cNvPr id="651" name="【庁舎】&#10;有形固定資産減価償却率平均値テキスト"/>
        <xdr:cNvSpPr txBox="1"/>
      </xdr:nvSpPr>
      <xdr:spPr>
        <a:xfrm>
          <a:off x="14414500" y="173249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35198</xdr:rowOff>
    </xdr:from>
    <xdr:to>
      <xdr:col>85</xdr:col>
      <xdr:colOff>177800</xdr:colOff>
      <xdr:row>104</xdr:row>
      <xdr:rowOff>136798</xdr:rowOff>
    </xdr:to>
    <xdr:sp macro="" textlink="">
      <xdr:nvSpPr>
        <xdr:cNvPr id="652" name="フローチャート: 判断 651"/>
        <xdr:cNvSpPr/>
      </xdr:nvSpPr>
      <xdr:spPr>
        <a:xfrm>
          <a:off x="14325600" y="1746975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110308</xdr:rowOff>
    </xdr:from>
    <xdr:to>
      <xdr:col>81</xdr:col>
      <xdr:colOff>101600</xdr:colOff>
      <xdr:row>105</xdr:row>
      <xdr:rowOff>40458</xdr:rowOff>
    </xdr:to>
    <xdr:sp macro="" textlink="">
      <xdr:nvSpPr>
        <xdr:cNvPr id="653" name="フローチャート: 判断 652"/>
        <xdr:cNvSpPr/>
      </xdr:nvSpPr>
      <xdr:spPr>
        <a:xfrm>
          <a:off x="13578840" y="175448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66221</xdr:rowOff>
    </xdr:from>
    <xdr:to>
      <xdr:col>76</xdr:col>
      <xdr:colOff>165100</xdr:colOff>
      <xdr:row>104</xdr:row>
      <xdr:rowOff>167821</xdr:rowOff>
    </xdr:to>
    <xdr:sp macro="" textlink="">
      <xdr:nvSpPr>
        <xdr:cNvPr id="654" name="フローチャート: 判断 653"/>
        <xdr:cNvSpPr/>
      </xdr:nvSpPr>
      <xdr:spPr>
        <a:xfrm>
          <a:off x="12804140" y="1750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38463</xdr:rowOff>
    </xdr:from>
    <xdr:to>
      <xdr:col>72</xdr:col>
      <xdr:colOff>38100</xdr:colOff>
      <xdr:row>104</xdr:row>
      <xdr:rowOff>140063</xdr:rowOff>
    </xdr:to>
    <xdr:sp macro="" textlink="">
      <xdr:nvSpPr>
        <xdr:cNvPr id="655" name="フローチャート: 判断 654"/>
        <xdr:cNvSpPr/>
      </xdr:nvSpPr>
      <xdr:spPr>
        <a:xfrm>
          <a:off x="12029440" y="174730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18869</xdr:rowOff>
    </xdr:from>
    <xdr:to>
      <xdr:col>67</xdr:col>
      <xdr:colOff>101600</xdr:colOff>
      <xdr:row>105</xdr:row>
      <xdr:rowOff>120469</xdr:rowOff>
    </xdr:to>
    <xdr:sp macro="" textlink="">
      <xdr:nvSpPr>
        <xdr:cNvPr id="656" name="フローチャート: 判断 655"/>
        <xdr:cNvSpPr/>
      </xdr:nvSpPr>
      <xdr:spPr>
        <a:xfrm>
          <a:off x="1123188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7" name="テキスト ボックス 656"/>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8" name="テキスト ボックス 657"/>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9" name="テキスト ボックス 658"/>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0" name="テキスト ボックス 659"/>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1" name="テキスト ボックス 660"/>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111942</xdr:rowOff>
    </xdr:from>
    <xdr:to>
      <xdr:col>85</xdr:col>
      <xdr:colOff>177800</xdr:colOff>
      <xdr:row>105</xdr:row>
      <xdr:rowOff>42092</xdr:rowOff>
    </xdr:to>
    <xdr:sp macro="" textlink="">
      <xdr:nvSpPr>
        <xdr:cNvPr id="662" name="楕円 661"/>
        <xdr:cNvSpPr/>
      </xdr:nvSpPr>
      <xdr:spPr>
        <a:xfrm>
          <a:off x="14325600" y="1754650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90369</xdr:rowOff>
    </xdr:from>
    <xdr:ext cx="405111" cy="259045"/>
    <xdr:sp macro="" textlink="">
      <xdr:nvSpPr>
        <xdr:cNvPr id="663" name="【庁舎】&#10;有形固定資産減価償却率該当値テキスト"/>
        <xdr:cNvSpPr txBox="1"/>
      </xdr:nvSpPr>
      <xdr:spPr>
        <a:xfrm>
          <a:off x="14414500" y="1752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84182</xdr:rowOff>
    </xdr:from>
    <xdr:to>
      <xdr:col>81</xdr:col>
      <xdr:colOff>101600</xdr:colOff>
      <xdr:row>105</xdr:row>
      <xdr:rowOff>14332</xdr:rowOff>
    </xdr:to>
    <xdr:sp macro="" textlink="">
      <xdr:nvSpPr>
        <xdr:cNvPr id="664" name="楕円 663"/>
        <xdr:cNvSpPr/>
      </xdr:nvSpPr>
      <xdr:spPr>
        <a:xfrm>
          <a:off x="13578840" y="175187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134982</xdr:rowOff>
    </xdr:from>
    <xdr:to>
      <xdr:col>85</xdr:col>
      <xdr:colOff>127000</xdr:colOff>
      <xdr:row>104</xdr:row>
      <xdr:rowOff>162742</xdr:rowOff>
    </xdr:to>
    <xdr:cxnSp macro="">
      <xdr:nvCxnSpPr>
        <xdr:cNvPr id="665" name="直線コネクタ 664"/>
        <xdr:cNvCxnSpPr/>
      </xdr:nvCxnSpPr>
      <xdr:spPr>
        <a:xfrm>
          <a:off x="13629640" y="17569542"/>
          <a:ext cx="74676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56424</xdr:rowOff>
    </xdr:from>
    <xdr:to>
      <xdr:col>76</xdr:col>
      <xdr:colOff>165100</xdr:colOff>
      <xdr:row>104</xdr:row>
      <xdr:rowOff>158024</xdr:rowOff>
    </xdr:to>
    <xdr:sp macro="" textlink="">
      <xdr:nvSpPr>
        <xdr:cNvPr id="666" name="楕円 665"/>
        <xdr:cNvSpPr/>
      </xdr:nvSpPr>
      <xdr:spPr>
        <a:xfrm>
          <a:off x="12804140" y="1749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107224</xdr:rowOff>
    </xdr:from>
    <xdr:to>
      <xdr:col>81</xdr:col>
      <xdr:colOff>50800</xdr:colOff>
      <xdr:row>104</xdr:row>
      <xdr:rowOff>134982</xdr:rowOff>
    </xdr:to>
    <xdr:cxnSp macro="">
      <xdr:nvCxnSpPr>
        <xdr:cNvPr id="667" name="直線コネクタ 666"/>
        <xdr:cNvCxnSpPr/>
      </xdr:nvCxnSpPr>
      <xdr:spPr>
        <a:xfrm>
          <a:off x="12854940" y="17541784"/>
          <a:ext cx="7747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98879</xdr:rowOff>
    </xdr:from>
    <xdr:to>
      <xdr:col>72</xdr:col>
      <xdr:colOff>38100</xdr:colOff>
      <xdr:row>104</xdr:row>
      <xdr:rowOff>29029</xdr:rowOff>
    </xdr:to>
    <xdr:sp macro="" textlink="">
      <xdr:nvSpPr>
        <xdr:cNvPr id="668" name="楕円 667"/>
        <xdr:cNvSpPr/>
      </xdr:nvSpPr>
      <xdr:spPr>
        <a:xfrm>
          <a:off x="12029440" y="173657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149679</xdr:rowOff>
    </xdr:from>
    <xdr:to>
      <xdr:col>76</xdr:col>
      <xdr:colOff>114300</xdr:colOff>
      <xdr:row>104</xdr:row>
      <xdr:rowOff>107224</xdr:rowOff>
    </xdr:to>
    <xdr:cxnSp macro="">
      <xdr:nvCxnSpPr>
        <xdr:cNvPr id="669" name="直線コネクタ 668"/>
        <xdr:cNvCxnSpPr/>
      </xdr:nvCxnSpPr>
      <xdr:spPr>
        <a:xfrm>
          <a:off x="12072620" y="17416599"/>
          <a:ext cx="782320" cy="12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98879</xdr:rowOff>
    </xdr:from>
    <xdr:to>
      <xdr:col>67</xdr:col>
      <xdr:colOff>101600</xdr:colOff>
      <xdr:row>104</xdr:row>
      <xdr:rowOff>29029</xdr:rowOff>
    </xdr:to>
    <xdr:sp macro="" textlink="">
      <xdr:nvSpPr>
        <xdr:cNvPr id="670" name="楕円 669"/>
        <xdr:cNvSpPr/>
      </xdr:nvSpPr>
      <xdr:spPr>
        <a:xfrm>
          <a:off x="11231880" y="173657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149679</xdr:rowOff>
    </xdr:from>
    <xdr:to>
      <xdr:col>71</xdr:col>
      <xdr:colOff>177800</xdr:colOff>
      <xdr:row>103</xdr:row>
      <xdr:rowOff>149679</xdr:rowOff>
    </xdr:to>
    <xdr:cxnSp macro="">
      <xdr:nvCxnSpPr>
        <xdr:cNvPr id="671" name="直線コネクタ 670"/>
        <xdr:cNvCxnSpPr/>
      </xdr:nvCxnSpPr>
      <xdr:spPr>
        <a:xfrm>
          <a:off x="11282680" y="1741659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31585</xdr:rowOff>
    </xdr:from>
    <xdr:ext cx="405111" cy="259045"/>
    <xdr:sp macro="" textlink="">
      <xdr:nvSpPr>
        <xdr:cNvPr id="672" name="n_1aveValue【庁舎】&#10;有形固定資産減価償却率"/>
        <xdr:cNvSpPr txBox="1"/>
      </xdr:nvSpPr>
      <xdr:spPr>
        <a:xfrm>
          <a:off x="13437244" y="17633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158948</xdr:rowOff>
    </xdr:from>
    <xdr:ext cx="405111" cy="259045"/>
    <xdr:sp macro="" textlink="">
      <xdr:nvSpPr>
        <xdr:cNvPr id="673" name="n_2aveValue【庁舎】&#10;有形固定資産減価償却率"/>
        <xdr:cNvSpPr txBox="1"/>
      </xdr:nvSpPr>
      <xdr:spPr>
        <a:xfrm>
          <a:off x="12675244" y="17593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131190</xdr:rowOff>
    </xdr:from>
    <xdr:ext cx="405111" cy="259045"/>
    <xdr:sp macro="" textlink="">
      <xdr:nvSpPr>
        <xdr:cNvPr id="674" name="n_3aveValue【庁舎】&#10;有形固定資産減価償却率"/>
        <xdr:cNvSpPr txBox="1"/>
      </xdr:nvSpPr>
      <xdr:spPr>
        <a:xfrm>
          <a:off x="11900544" y="17565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111596</xdr:rowOff>
    </xdr:from>
    <xdr:ext cx="405111" cy="259045"/>
    <xdr:sp macro="" textlink="">
      <xdr:nvSpPr>
        <xdr:cNvPr id="675" name="n_4aveValue【庁舎】&#10;有形固定資産減価償却率"/>
        <xdr:cNvSpPr txBox="1"/>
      </xdr:nvSpPr>
      <xdr:spPr>
        <a:xfrm>
          <a:off x="11102984" y="17713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30859</xdr:rowOff>
    </xdr:from>
    <xdr:ext cx="405111" cy="259045"/>
    <xdr:sp macro="" textlink="">
      <xdr:nvSpPr>
        <xdr:cNvPr id="676" name="n_1mainValue【庁舎】&#10;有形固定資産減価償却率"/>
        <xdr:cNvSpPr txBox="1"/>
      </xdr:nvSpPr>
      <xdr:spPr>
        <a:xfrm>
          <a:off x="13437244" y="1729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3101</xdr:rowOff>
    </xdr:from>
    <xdr:ext cx="405111" cy="259045"/>
    <xdr:sp macro="" textlink="">
      <xdr:nvSpPr>
        <xdr:cNvPr id="677" name="n_2mainValue【庁舎】&#10;有形固定資産減価償却率"/>
        <xdr:cNvSpPr txBox="1"/>
      </xdr:nvSpPr>
      <xdr:spPr>
        <a:xfrm>
          <a:off x="12675244" y="1727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45556</xdr:rowOff>
    </xdr:from>
    <xdr:ext cx="405111" cy="259045"/>
    <xdr:sp macro="" textlink="">
      <xdr:nvSpPr>
        <xdr:cNvPr id="678" name="n_3mainValue【庁舎】&#10;有形固定資産減価償却率"/>
        <xdr:cNvSpPr txBox="1"/>
      </xdr:nvSpPr>
      <xdr:spPr>
        <a:xfrm>
          <a:off x="11900544" y="17144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45556</xdr:rowOff>
    </xdr:from>
    <xdr:ext cx="405111" cy="259045"/>
    <xdr:sp macro="" textlink="">
      <xdr:nvSpPr>
        <xdr:cNvPr id="679" name="n_4mainValue【庁舎】&#10;有形固定資産減価償却率"/>
        <xdr:cNvSpPr txBox="1"/>
      </xdr:nvSpPr>
      <xdr:spPr>
        <a:xfrm>
          <a:off x="11102984" y="17144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0" name="正方形/長方形 679"/>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1" name="正方形/長方形 680"/>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2" name="正方形/長方形 681"/>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3" name="正方形/長方形 682"/>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4" name="正方形/長方形 683"/>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5" name="正方形/長方形 684"/>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6" name="正方形/長方形 685"/>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7" name="正方形/長方形 686"/>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8" name="テキスト ボックス 687"/>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9" name="直線コネクタ 688"/>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90" name="テキスト ボックス 689"/>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91" name="直線コネクタ 690"/>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2" name="テキスト ボックス 691"/>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3" name="直線コネクタ 692"/>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4" name="テキスト ボックス 693"/>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5" name="直線コネクタ 694"/>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6" name="テキスト ボックス 695"/>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97" name="直線コネクタ 696"/>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98" name="テキスト ボックス 697"/>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9" name="直線コネクタ 698"/>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0" name="テキスト ボックス 699"/>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1" name="直線コネクタ 700"/>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2" name="テキスト ボックス 701"/>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3"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45720</xdr:rowOff>
    </xdr:from>
    <xdr:to>
      <xdr:col>116</xdr:col>
      <xdr:colOff>62864</xdr:colOff>
      <xdr:row>109</xdr:row>
      <xdr:rowOff>20955</xdr:rowOff>
    </xdr:to>
    <xdr:cxnSp macro="">
      <xdr:nvCxnSpPr>
        <xdr:cNvPr id="704" name="直線コネクタ 703"/>
        <xdr:cNvCxnSpPr/>
      </xdr:nvCxnSpPr>
      <xdr:spPr>
        <a:xfrm flipV="1">
          <a:off x="19509104" y="1680972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24782</xdr:rowOff>
    </xdr:from>
    <xdr:ext cx="469744" cy="259045"/>
    <xdr:sp macro="" textlink="">
      <xdr:nvSpPr>
        <xdr:cNvPr id="705" name="【庁舎】&#10;一人当たり面積最小値テキスト"/>
        <xdr:cNvSpPr txBox="1"/>
      </xdr:nvSpPr>
      <xdr:spPr>
        <a:xfrm>
          <a:off x="19547840" y="1829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20955</xdr:rowOff>
    </xdr:from>
    <xdr:to>
      <xdr:col>116</xdr:col>
      <xdr:colOff>152400</xdr:colOff>
      <xdr:row>109</xdr:row>
      <xdr:rowOff>20955</xdr:rowOff>
    </xdr:to>
    <xdr:cxnSp macro="">
      <xdr:nvCxnSpPr>
        <xdr:cNvPr id="706" name="直線コネクタ 705"/>
        <xdr:cNvCxnSpPr/>
      </xdr:nvCxnSpPr>
      <xdr:spPr>
        <a:xfrm>
          <a:off x="19443700" y="182937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163847</xdr:rowOff>
    </xdr:from>
    <xdr:ext cx="469744" cy="259045"/>
    <xdr:sp macro="" textlink="">
      <xdr:nvSpPr>
        <xdr:cNvPr id="707" name="【庁舎】&#10;一人当たり面積最大値テキスト"/>
        <xdr:cNvSpPr txBox="1"/>
      </xdr:nvSpPr>
      <xdr:spPr>
        <a:xfrm>
          <a:off x="19547840" y="16592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45720</xdr:rowOff>
    </xdr:from>
    <xdr:to>
      <xdr:col>116</xdr:col>
      <xdr:colOff>152400</xdr:colOff>
      <xdr:row>100</xdr:row>
      <xdr:rowOff>45720</xdr:rowOff>
    </xdr:to>
    <xdr:cxnSp macro="">
      <xdr:nvCxnSpPr>
        <xdr:cNvPr id="708" name="直線コネクタ 707"/>
        <xdr:cNvCxnSpPr/>
      </xdr:nvCxnSpPr>
      <xdr:spPr>
        <a:xfrm>
          <a:off x="19443700" y="168097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137813</xdr:rowOff>
    </xdr:from>
    <xdr:ext cx="469744" cy="259045"/>
    <xdr:sp macro="" textlink="">
      <xdr:nvSpPr>
        <xdr:cNvPr id="709" name="【庁舎】&#10;一人当たり面積平均値テキスト"/>
        <xdr:cNvSpPr txBox="1"/>
      </xdr:nvSpPr>
      <xdr:spPr>
        <a:xfrm>
          <a:off x="19547840" y="17740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114936</xdr:rowOff>
    </xdr:from>
    <xdr:to>
      <xdr:col>116</xdr:col>
      <xdr:colOff>114300</xdr:colOff>
      <xdr:row>107</xdr:row>
      <xdr:rowOff>45086</xdr:rowOff>
    </xdr:to>
    <xdr:sp macro="" textlink="">
      <xdr:nvSpPr>
        <xdr:cNvPr id="710" name="フローチャート: 判断 709"/>
        <xdr:cNvSpPr/>
      </xdr:nvSpPr>
      <xdr:spPr>
        <a:xfrm>
          <a:off x="19458940" y="178847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31114</xdr:rowOff>
    </xdr:from>
    <xdr:to>
      <xdr:col>112</xdr:col>
      <xdr:colOff>38100</xdr:colOff>
      <xdr:row>107</xdr:row>
      <xdr:rowOff>132714</xdr:rowOff>
    </xdr:to>
    <xdr:sp macro="" textlink="">
      <xdr:nvSpPr>
        <xdr:cNvPr id="711" name="フローチャート: 判断 710"/>
        <xdr:cNvSpPr/>
      </xdr:nvSpPr>
      <xdr:spPr>
        <a:xfrm>
          <a:off x="18735040" y="179685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38736</xdr:rowOff>
    </xdr:from>
    <xdr:to>
      <xdr:col>107</xdr:col>
      <xdr:colOff>101600</xdr:colOff>
      <xdr:row>107</xdr:row>
      <xdr:rowOff>140336</xdr:rowOff>
    </xdr:to>
    <xdr:sp macro="" textlink="">
      <xdr:nvSpPr>
        <xdr:cNvPr id="712" name="フローチャート: 判断 711"/>
        <xdr:cNvSpPr/>
      </xdr:nvSpPr>
      <xdr:spPr>
        <a:xfrm>
          <a:off x="17937480" y="17976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636</xdr:rowOff>
    </xdr:from>
    <xdr:to>
      <xdr:col>102</xdr:col>
      <xdr:colOff>165100</xdr:colOff>
      <xdr:row>107</xdr:row>
      <xdr:rowOff>102236</xdr:rowOff>
    </xdr:to>
    <xdr:sp macro="" textlink="">
      <xdr:nvSpPr>
        <xdr:cNvPr id="713" name="フローチャート: 判断 712"/>
        <xdr:cNvSpPr/>
      </xdr:nvSpPr>
      <xdr:spPr>
        <a:xfrm>
          <a:off x="17162780" y="1793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90170</xdr:rowOff>
    </xdr:from>
    <xdr:to>
      <xdr:col>98</xdr:col>
      <xdr:colOff>38100</xdr:colOff>
      <xdr:row>108</xdr:row>
      <xdr:rowOff>20320</xdr:rowOff>
    </xdr:to>
    <xdr:sp macro="" textlink="">
      <xdr:nvSpPr>
        <xdr:cNvPr id="714" name="フローチャート: 判断 713"/>
        <xdr:cNvSpPr/>
      </xdr:nvSpPr>
      <xdr:spPr>
        <a:xfrm>
          <a:off x="16388080" y="180276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5" name="テキスト ボックス 714"/>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6" name="テキスト ボックス 715"/>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7" name="テキスト ボックス 716"/>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8" name="テキスト ボックス 717"/>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9" name="テキスト ボックス 718"/>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160655</xdr:rowOff>
    </xdr:from>
    <xdr:to>
      <xdr:col>116</xdr:col>
      <xdr:colOff>114300</xdr:colOff>
      <xdr:row>107</xdr:row>
      <xdr:rowOff>90805</xdr:rowOff>
    </xdr:to>
    <xdr:sp macro="" textlink="">
      <xdr:nvSpPr>
        <xdr:cNvPr id="720" name="楕円 719"/>
        <xdr:cNvSpPr/>
      </xdr:nvSpPr>
      <xdr:spPr>
        <a:xfrm>
          <a:off x="19458940" y="179304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139082</xdr:rowOff>
    </xdr:from>
    <xdr:ext cx="469744" cy="259045"/>
    <xdr:sp macro="" textlink="">
      <xdr:nvSpPr>
        <xdr:cNvPr id="721" name="【庁舎】&#10;一人当たり面積該当値テキスト"/>
        <xdr:cNvSpPr txBox="1"/>
      </xdr:nvSpPr>
      <xdr:spPr>
        <a:xfrm>
          <a:off x="19547840" y="1790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162561</xdr:rowOff>
    </xdr:from>
    <xdr:to>
      <xdr:col>112</xdr:col>
      <xdr:colOff>38100</xdr:colOff>
      <xdr:row>107</xdr:row>
      <xdr:rowOff>92711</xdr:rowOff>
    </xdr:to>
    <xdr:sp macro="" textlink="">
      <xdr:nvSpPr>
        <xdr:cNvPr id="722" name="楕円 721"/>
        <xdr:cNvSpPr/>
      </xdr:nvSpPr>
      <xdr:spPr>
        <a:xfrm>
          <a:off x="18735040" y="179324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40005</xdr:rowOff>
    </xdr:from>
    <xdr:to>
      <xdr:col>116</xdr:col>
      <xdr:colOff>63500</xdr:colOff>
      <xdr:row>107</xdr:row>
      <xdr:rowOff>41911</xdr:rowOff>
    </xdr:to>
    <xdr:cxnSp macro="">
      <xdr:nvCxnSpPr>
        <xdr:cNvPr id="723" name="直線コネクタ 722"/>
        <xdr:cNvCxnSpPr/>
      </xdr:nvCxnSpPr>
      <xdr:spPr>
        <a:xfrm flipV="1">
          <a:off x="18778220" y="17977485"/>
          <a:ext cx="73152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164464</xdr:rowOff>
    </xdr:from>
    <xdr:to>
      <xdr:col>107</xdr:col>
      <xdr:colOff>101600</xdr:colOff>
      <xdr:row>107</xdr:row>
      <xdr:rowOff>94614</xdr:rowOff>
    </xdr:to>
    <xdr:sp macro="" textlink="">
      <xdr:nvSpPr>
        <xdr:cNvPr id="724" name="楕円 723"/>
        <xdr:cNvSpPr/>
      </xdr:nvSpPr>
      <xdr:spPr>
        <a:xfrm>
          <a:off x="17937480" y="179343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41911</xdr:rowOff>
    </xdr:from>
    <xdr:to>
      <xdr:col>111</xdr:col>
      <xdr:colOff>177800</xdr:colOff>
      <xdr:row>107</xdr:row>
      <xdr:rowOff>43814</xdr:rowOff>
    </xdr:to>
    <xdr:cxnSp macro="">
      <xdr:nvCxnSpPr>
        <xdr:cNvPr id="725" name="直線コネクタ 724"/>
        <xdr:cNvCxnSpPr/>
      </xdr:nvCxnSpPr>
      <xdr:spPr>
        <a:xfrm flipV="1">
          <a:off x="17988280" y="17979391"/>
          <a:ext cx="78994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168275</xdr:rowOff>
    </xdr:from>
    <xdr:to>
      <xdr:col>102</xdr:col>
      <xdr:colOff>165100</xdr:colOff>
      <xdr:row>107</xdr:row>
      <xdr:rowOff>98425</xdr:rowOff>
    </xdr:to>
    <xdr:sp macro="" textlink="">
      <xdr:nvSpPr>
        <xdr:cNvPr id="726" name="楕円 725"/>
        <xdr:cNvSpPr/>
      </xdr:nvSpPr>
      <xdr:spPr>
        <a:xfrm>
          <a:off x="17162780" y="17938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43814</xdr:rowOff>
    </xdr:from>
    <xdr:to>
      <xdr:col>107</xdr:col>
      <xdr:colOff>50800</xdr:colOff>
      <xdr:row>107</xdr:row>
      <xdr:rowOff>47625</xdr:rowOff>
    </xdr:to>
    <xdr:cxnSp macro="">
      <xdr:nvCxnSpPr>
        <xdr:cNvPr id="727" name="直線コネクタ 726"/>
        <xdr:cNvCxnSpPr/>
      </xdr:nvCxnSpPr>
      <xdr:spPr>
        <a:xfrm flipV="1">
          <a:off x="17213580" y="17981294"/>
          <a:ext cx="7747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4445</xdr:rowOff>
    </xdr:from>
    <xdr:to>
      <xdr:col>98</xdr:col>
      <xdr:colOff>38100</xdr:colOff>
      <xdr:row>107</xdr:row>
      <xdr:rowOff>106045</xdr:rowOff>
    </xdr:to>
    <xdr:sp macro="" textlink="">
      <xdr:nvSpPr>
        <xdr:cNvPr id="728" name="楕円 727"/>
        <xdr:cNvSpPr/>
      </xdr:nvSpPr>
      <xdr:spPr>
        <a:xfrm>
          <a:off x="16388080" y="179419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47625</xdr:rowOff>
    </xdr:from>
    <xdr:to>
      <xdr:col>102</xdr:col>
      <xdr:colOff>114300</xdr:colOff>
      <xdr:row>107</xdr:row>
      <xdr:rowOff>55245</xdr:rowOff>
    </xdr:to>
    <xdr:cxnSp macro="">
      <xdr:nvCxnSpPr>
        <xdr:cNvPr id="729" name="直線コネクタ 728"/>
        <xdr:cNvCxnSpPr/>
      </xdr:nvCxnSpPr>
      <xdr:spPr>
        <a:xfrm flipV="1">
          <a:off x="16431260" y="17985105"/>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123841</xdr:rowOff>
    </xdr:from>
    <xdr:ext cx="469744" cy="259045"/>
    <xdr:sp macro="" textlink="">
      <xdr:nvSpPr>
        <xdr:cNvPr id="730" name="n_1aveValue【庁舎】&#10;一人当たり面積"/>
        <xdr:cNvSpPr txBox="1"/>
      </xdr:nvSpPr>
      <xdr:spPr>
        <a:xfrm>
          <a:off x="18561127" y="1806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131463</xdr:rowOff>
    </xdr:from>
    <xdr:ext cx="469744" cy="259045"/>
    <xdr:sp macro="" textlink="">
      <xdr:nvSpPr>
        <xdr:cNvPr id="731" name="n_2aveValue【庁舎】&#10;一人当たり面積"/>
        <xdr:cNvSpPr txBox="1"/>
      </xdr:nvSpPr>
      <xdr:spPr>
        <a:xfrm>
          <a:off x="17776267" y="1806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93363</xdr:rowOff>
    </xdr:from>
    <xdr:ext cx="469744" cy="259045"/>
    <xdr:sp macro="" textlink="">
      <xdr:nvSpPr>
        <xdr:cNvPr id="732" name="n_3aveValue【庁舎】&#10;一人当たり面積"/>
        <xdr:cNvSpPr txBox="1"/>
      </xdr:nvSpPr>
      <xdr:spPr>
        <a:xfrm>
          <a:off x="17001567" y="1803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11447</xdr:rowOff>
    </xdr:from>
    <xdr:ext cx="469744" cy="259045"/>
    <xdr:sp macro="" textlink="">
      <xdr:nvSpPr>
        <xdr:cNvPr id="733" name="n_4aveValue【庁舎】&#10;一人当たり面積"/>
        <xdr:cNvSpPr txBox="1"/>
      </xdr:nvSpPr>
      <xdr:spPr>
        <a:xfrm>
          <a:off x="16226867" y="181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109238</xdr:rowOff>
    </xdr:from>
    <xdr:ext cx="469744" cy="259045"/>
    <xdr:sp macro="" textlink="">
      <xdr:nvSpPr>
        <xdr:cNvPr id="734" name="n_1mainValue【庁舎】&#10;一人当たり面積"/>
        <xdr:cNvSpPr txBox="1"/>
      </xdr:nvSpPr>
      <xdr:spPr>
        <a:xfrm>
          <a:off x="185611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111141</xdr:rowOff>
    </xdr:from>
    <xdr:ext cx="469744" cy="259045"/>
    <xdr:sp macro="" textlink="">
      <xdr:nvSpPr>
        <xdr:cNvPr id="735" name="n_2mainValue【庁舎】&#10;一人当たり面積"/>
        <xdr:cNvSpPr txBox="1"/>
      </xdr:nvSpPr>
      <xdr:spPr>
        <a:xfrm>
          <a:off x="17776267" y="1771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114952</xdr:rowOff>
    </xdr:from>
    <xdr:ext cx="469744" cy="259045"/>
    <xdr:sp macro="" textlink="">
      <xdr:nvSpPr>
        <xdr:cNvPr id="736" name="n_3mainValue【庁舎】&#10;一人当たり面積"/>
        <xdr:cNvSpPr txBox="1"/>
      </xdr:nvSpPr>
      <xdr:spPr>
        <a:xfrm>
          <a:off x="17001567" y="1771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122572</xdr:rowOff>
    </xdr:from>
    <xdr:ext cx="469744" cy="259045"/>
    <xdr:sp macro="" textlink="">
      <xdr:nvSpPr>
        <xdr:cNvPr id="737" name="n_4mainValue【庁舎】&#10;一人当たり面積"/>
        <xdr:cNvSpPr txBox="1"/>
      </xdr:nvSpPr>
      <xdr:spPr>
        <a:xfrm>
          <a:off x="16226867" y="1772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類似団体と比較して特に有形固定資産減価償却率が高くなっている施設は保健センター・保健所である。</a:t>
          </a:r>
        </a:p>
        <a:p>
          <a:r>
            <a:rPr kumimoji="1" lang="ja-JP" altLang="en-US" sz="1300">
              <a:latin typeface="ＭＳ Ｐゴシック" panose="020B0600070205080204" pitchFamily="50" charset="-128"/>
              <a:ea typeface="ＭＳ Ｐゴシック" panose="020B0600070205080204" pitchFamily="50" charset="-128"/>
            </a:rPr>
            <a:t>保健センターは、建設から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年ほどが経過し、老朽化が進んでいるため、個別施設計画に基づき施設の維持管理に努める。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岩手県金ケ崎町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15,561
15,397
179.76
12,482,266
11,935,854
405,382
5,374,739
7,023,676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岩手中部工業団地を中心とする大型事業所の集中等により類似団体平均を上回る税収がある。そのため、類似団体内において、平均を上回る水準を維持している。一方、景気の動向により税収が大きく左右される傾向があることから、農業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次産業化や観光振興など新たな税収源の確保に努めている。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45</xdr:row>
      <xdr:rowOff>79828</xdr:rowOff>
    </xdr:to>
    <xdr:cxnSp macro="">
      <xdr:nvCxnSpPr>
        <xdr:cNvPr id="66" name="直線コネクタ 65"/>
        <xdr:cNvCxnSpPr/>
      </xdr:nvCxnSpPr>
      <xdr:spPr>
        <a:xfrm flipV="1">
          <a:off x="4953000" y="622662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9"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70" name="直線コネクタ 69"/>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161472</xdr:rowOff>
    </xdr:from>
    <xdr:to>
      <xdr:col>23</xdr:col>
      <xdr:colOff>133350</xdr:colOff>
      <xdr:row>40</xdr:row>
      <xdr:rowOff>161472</xdr:rowOff>
    </xdr:to>
    <xdr:cxnSp macro="">
      <xdr:nvCxnSpPr>
        <xdr:cNvPr id="71" name="直線コネクタ 70"/>
        <xdr:cNvCxnSpPr/>
      </xdr:nvCxnSpPr>
      <xdr:spPr>
        <a:xfrm>
          <a:off x="4114800" y="7019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50092</xdr:rowOff>
    </xdr:from>
    <xdr:ext cx="762000" cy="259045"/>
    <xdr:sp macro="" textlink="">
      <xdr:nvSpPr>
        <xdr:cNvPr id="72" name="財政力平均値テキスト"/>
        <xdr:cNvSpPr txBox="1"/>
      </xdr:nvSpPr>
      <xdr:spPr>
        <a:xfrm>
          <a:off x="5041900" y="725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73" name="フローチャート: 判断 72"/>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161472</xdr:rowOff>
    </xdr:from>
    <xdr:to>
      <xdr:col>19</xdr:col>
      <xdr:colOff>133350</xdr:colOff>
      <xdr:row>41</xdr:row>
      <xdr:rowOff>41728</xdr:rowOff>
    </xdr:to>
    <xdr:cxnSp macro="">
      <xdr:nvCxnSpPr>
        <xdr:cNvPr id="74" name="直線コネクタ 73"/>
        <xdr:cNvCxnSpPr/>
      </xdr:nvCxnSpPr>
      <xdr:spPr>
        <a:xfrm flipV="1">
          <a:off x="3225800" y="7019472"/>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112485</xdr:rowOff>
    </xdr:from>
    <xdr:to>
      <xdr:col>19</xdr:col>
      <xdr:colOff>184150</xdr:colOff>
      <xdr:row>43</xdr:row>
      <xdr:rowOff>42635</xdr:rowOff>
    </xdr:to>
    <xdr:sp macro="" textlink="">
      <xdr:nvSpPr>
        <xdr:cNvPr id="75" name="フローチャート: 判断 74"/>
        <xdr:cNvSpPr/>
      </xdr:nvSpPr>
      <xdr:spPr>
        <a:xfrm>
          <a:off x="4064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27412</xdr:rowOff>
    </xdr:from>
    <xdr:ext cx="736600" cy="259045"/>
    <xdr:sp macro="" textlink="">
      <xdr:nvSpPr>
        <xdr:cNvPr id="76" name="テキスト ボックス 75"/>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41728</xdr:rowOff>
    </xdr:from>
    <xdr:to>
      <xdr:col>15</xdr:col>
      <xdr:colOff>82550</xdr:colOff>
      <xdr:row>41</xdr:row>
      <xdr:rowOff>127907</xdr:rowOff>
    </xdr:to>
    <xdr:cxnSp macro="">
      <xdr:nvCxnSpPr>
        <xdr:cNvPr id="77" name="直線コネクタ 76"/>
        <xdr:cNvCxnSpPr/>
      </xdr:nvCxnSpPr>
      <xdr:spPr>
        <a:xfrm flipV="1">
          <a:off x="2336800" y="7071178"/>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79" name="テキスト ボックス 78"/>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42</xdr:row>
      <xdr:rowOff>42635</xdr:rowOff>
    </xdr:to>
    <xdr:cxnSp macro="">
      <xdr:nvCxnSpPr>
        <xdr:cNvPr id="80" name="直線コネクタ 79"/>
        <xdr:cNvCxnSpPr/>
      </xdr:nvCxnSpPr>
      <xdr:spPr>
        <a:xfrm flipV="1">
          <a:off x="1447800" y="7157357"/>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1" name="フローチャート: 判断 80"/>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44649</xdr:rowOff>
    </xdr:from>
    <xdr:ext cx="762000" cy="259045"/>
    <xdr:sp macro="" textlink="">
      <xdr:nvSpPr>
        <xdr:cNvPr id="82" name="テキスト ボックス 81"/>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3" name="フローチャート: 判断 82"/>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4" name="テキスト ボックス 83"/>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90" name="楕円 89"/>
        <xdr:cNvSpPr/>
      </xdr:nvSpPr>
      <xdr:spPr>
        <a:xfrm>
          <a:off x="4902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127199</xdr:rowOff>
    </xdr:from>
    <xdr:ext cx="762000" cy="259045"/>
    <xdr:sp macro="" textlink="">
      <xdr:nvSpPr>
        <xdr:cNvPr id="91" name="財政力該当値テキスト"/>
        <xdr:cNvSpPr txBox="1"/>
      </xdr:nvSpPr>
      <xdr:spPr>
        <a:xfrm>
          <a:off x="50419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110672</xdr:rowOff>
    </xdr:from>
    <xdr:to>
      <xdr:col>19</xdr:col>
      <xdr:colOff>184150</xdr:colOff>
      <xdr:row>41</xdr:row>
      <xdr:rowOff>40822</xdr:rowOff>
    </xdr:to>
    <xdr:sp macro="" textlink="">
      <xdr:nvSpPr>
        <xdr:cNvPr id="92" name="楕円 91"/>
        <xdr:cNvSpPr/>
      </xdr:nvSpPr>
      <xdr:spPr>
        <a:xfrm>
          <a:off x="4064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93" name="テキスト ボックス 92"/>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162378</xdr:rowOff>
    </xdr:from>
    <xdr:to>
      <xdr:col>15</xdr:col>
      <xdr:colOff>133350</xdr:colOff>
      <xdr:row>41</xdr:row>
      <xdr:rowOff>92528</xdr:rowOff>
    </xdr:to>
    <xdr:sp macro="" textlink="">
      <xdr:nvSpPr>
        <xdr:cNvPr id="94" name="楕円 93"/>
        <xdr:cNvSpPr/>
      </xdr:nvSpPr>
      <xdr:spPr>
        <a:xfrm>
          <a:off x="3175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102705</xdr:rowOff>
    </xdr:from>
    <xdr:ext cx="762000" cy="259045"/>
    <xdr:sp macro="" textlink="">
      <xdr:nvSpPr>
        <xdr:cNvPr id="95" name="テキスト ボックス 94"/>
        <xdr:cNvSpPr txBox="1"/>
      </xdr:nvSpPr>
      <xdr:spPr>
        <a:xfrm>
          <a:off x="2844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6" name="楕円 95"/>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97" name="テキスト ボックス 96"/>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163285</xdr:rowOff>
    </xdr:from>
    <xdr:to>
      <xdr:col>7</xdr:col>
      <xdr:colOff>31750</xdr:colOff>
      <xdr:row>42</xdr:row>
      <xdr:rowOff>93435</xdr:rowOff>
    </xdr:to>
    <xdr:sp macro="" textlink="">
      <xdr:nvSpPr>
        <xdr:cNvPr id="98" name="楕円 97"/>
        <xdr:cNvSpPr/>
      </xdr:nvSpPr>
      <xdr:spPr>
        <a:xfrm>
          <a:off x="1397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103612</xdr:rowOff>
    </xdr:from>
    <xdr:ext cx="762000" cy="259045"/>
    <xdr:sp macro="" textlink="">
      <xdr:nvSpPr>
        <xdr:cNvPr id="99" name="テキスト ボックス 98"/>
        <xdr:cNvSpPr txBox="1"/>
      </xdr:nvSpPr>
      <xdr:spPr>
        <a:xfrm>
          <a:off x="1066800" y="696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岩手中部工業団地を中心とする大型事業所の集中等により類似団体平均を上回る税収がある。また、行財政改革による人件費、補助費等の削減により平均以下となった。今後も行財政改革の取り組みを通じて補助費の削減等に努め、財政の健全化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66548</xdr:rowOff>
    </xdr:from>
    <xdr:to>
      <xdr:col>23</xdr:col>
      <xdr:colOff>133350</xdr:colOff>
      <xdr:row>65</xdr:row>
      <xdr:rowOff>152654</xdr:rowOff>
    </xdr:to>
    <xdr:cxnSp macro="">
      <xdr:nvCxnSpPr>
        <xdr:cNvPr id="127" name="直線コネクタ 126"/>
        <xdr:cNvCxnSpPr/>
      </xdr:nvCxnSpPr>
      <xdr:spPr>
        <a:xfrm flipV="1">
          <a:off x="4953000" y="10182098"/>
          <a:ext cx="0" cy="1114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124731</xdr:rowOff>
    </xdr:from>
    <xdr:ext cx="762000" cy="259045"/>
    <xdr:sp macro="" textlink="">
      <xdr:nvSpPr>
        <xdr:cNvPr id="128" name="財政構造の弾力性最小値テキスト"/>
        <xdr:cNvSpPr txBox="1"/>
      </xdr:nvSpPr>
      <xdr:spPr>
        <a:xfrm>
          <a:off x="5041900" y="11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152654</xdr:rowOff>
    </xdr:from>
    <xdr:to>
      <xdr:col>24</xdr:col>
      <xdr:colOff>12700</xdr:colOff>
      <xdr:row>65</xdr:row>
      <xdr:rowOff>152654</xdr:rowOff>
    </xdr:to>
    <xdr:cxnSp macro="">
      <xdr:nvCxnSpPr>
        <xdr:cNvPr id="129" name="直線コネクタ 128"/>
        <xdr:cNvCxnSpPr/>
      </xdr:nvCxnSpPr>
      <xdr:spPr>
        <a:xfrm>
          <a:off x="4864100" y="112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152925</xdr:rowOff>
    </xdr:from>
    <xdr:ext cx="762000" cy="259045"/>
    <xdr:sp macro="" textlink="">
      <xdr:nvSpPr>
        <xdr:cNvPr id="130" name="財政構造の弾力性最大値テキスト"/>
        <xdr:cNvSpPr txBox="1"/>
      </xdr:nvSpPr>
      <xdr:spPr>
        <a:xfrm>
          <a:off x="5041900" y="992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66548</xdr:rowOff>
    </xdr:from>
    <xdr:to>
      <xdr:col>24</xdr:col>
      <xdr:colOff>12700</xdr:colOff>
      <xdr:row>59</xdr:row>
      <xdr:rowOff>66548</xdr:rowOff>
    </xdr:to>
    <xdr:cxnSp macro="">
      <xdr:nvCxnSpPr>
        <xdr:cNvPr id="131" name="直線コネクタ 130"/>
        <xdr:cNvCxnSpPr/>
      </xdr:nvCxnSpPr>
      <xdr:spPr>
        <a:xfrm>
          <a:off x="4864100" y="1018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121666</xdr:rowOff>
    </xdr:from>
    <xdr:to>
      <xdr:col>23</xdr:col>
      <xdr:colOff>133350</xdr:colOff>
      <xdr:row>62</xdr:row>
      <xdr:rowOff>169926</xdr:rowOff>
    </xdr:to>
    <xdr:cxnSp macro="">
      <xdr:nvCxnSpPr>
        <xdr:cNvPr id="132" name="直線コネクタ 131"/>
        <xdr:cNvCxnSpPr/>
      </xdr:nvCxnSpPr>
      <xdr:spPr>
        <a:xfrm>
          <a:off x="4114800" y="1075156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11447</xdr:rowOff>
    </xdr:from>
    <xdr:ext cx="762000" cy="259045"/>
    <xdr:sp macro="" textlink="">
      <xdr:nvSpPr>
        <xdr:cNvPr id="133" name="財政構造の弾力性平均値テキスト"/>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4" name="フローチャート: 判断 133"/>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121666</xdr:rowOff>
    </xdr:from>
    <xdr:to>
      <xdr:col>19</xdr:col>
      <xdr:colOff>133350</xdr:colOff>
      <xdr:row>63</xdr:row>
      <xdr:rowOff>3302</xdr:rowOff>
    </xdr:to>
    <xdr:cxnSp macro="">
      <xdr:nvCxnSpPr>
        <xdr:cNvPr id="135" name="直線コネクタ 134"/>
        <xdr:cNvCxnSpPr/>
      </xdr:nvCxnSpPr>
      <xdr:spPr>
        <a:xfrm flipV="1">
          <a:off x="3225800" y="1075156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6" name="フローチャート: 判断 135"/>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164355</xdr:rowOff>
    </xdr:from>
    <xdr:ext cx="736600" cy="259045"/>
    <xdr:sp macro="" textlink="">
      <xdr:nvSpPr>
        <xdr:cNvPr id="137" name="テキスト ボックス 136"/>
        <xdr:cNvSpPr txBox="1"/>
      </xdr:nvSpPr>
      <xdr:spPr>
        <a:xfrm>
          <a:off x="3733800" y="1096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3302</xdr:rowOff>
    </xdr:from>
    <xdr:to>
      <xdr:col>15</xdr:col>
      <xdr:colOff>82550</xdr:colOff>
      <xdr:row>63</xdr:row>
      <xdr:rowOff>119126</xdr:rowOff>
    </xdr:to>
    <xdr:cxnSp macro="">
      <xdr:nvCxnSpPr>
        <xdr:cNvPr id="138" name="直線コネクタ 137"/>
        <xdr:cNvCxnSpPr/>
      </xdr:nvCxnSpPr>
      <xdr:spPr>
        <a:xfrm flipV="1">
          <a:off x="2336800" y="1080465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73152</xdr:rowOff>
    </xdr:from>
    <xdr:to>
      <xdr:col>15</xdr:col>
      <xdr:colOff>133350</xdr:colOff>
      <xdr:row>64</xdr:row>
      <xdr:rowOff>3302</xdr:rowOff>
    </xdr:to>
    <xdr:sp macro="" textlink="">
      <xdr:nvSpPr>
        <xdr:cNvPr id="139" name="フローチャート: 判断 138"/>
        <xdr:cNvSpPr/>
      </xdr:nvSpPr>
      <xdr:spPr>
        <a:xfrm>
          <a:off x="31750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159529</xdr:rowOff>
    </xdr:from>
    <xdr:ext cx="762000" cy="259045"/>
    <xdr:sp macro="" textlink="">
      <xdr:nvSpPr>
        <xdr:cNvPr id="140" name="テキスト ボックス 139"/>
        <xdr:cNvSpPr txBox="1"/>
      </xdr:nvSpPr>
      <xdr:spPr>
        <a:xfrm>
          <a:off x="2844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18034</xdr:rowOff>
    </xdr:from>
    <xdr:to>
      <xdr:col>11</xdr:col>
      <xdr:colOff>31750</xdr:colOff>
      <xdr:row>63</xdr:row>
      <xdr:rowOff>119126</xdr:rowOff>
    </xdr:to>
    <xdr:cxnSp macro="">
      <xdr:nvCxnSpPr>
        <xdr:cNvPr id="141" name="直線コネクタ 140"/>
        <xdr:cNvCxnSpPr/>
      </xdr:nvCxnSpPr>
      <xdr:spPr>
        <a:xfrm>
          <a:off x="1447800" y="10476484"/>
          <a:ext cx="889000" cy="44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53848</xdr:rowOff>
    </xdr:from>
    <xdr:to>
      <xdr:col>11</xdr:col>
      <xdr:colOff>82550</xdr:colOff>
      <xdr:row>63</xdr:row>
      <xdr:rowOff>155448</xdr:rowOff>
    </xdr:to>
    <xdr:sp macro="" textlink="">
      <xdr:nvSpPr>
        <xdr:cNvPr id="142" name="フローチャート: 判断 141"/>
        <xdr:cNvSpPr/>
      </xdr:nvSpPr>
      <xdr:spPr>
        <a:xfrm>
          <a:off x="2286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165625</xdr:rowOff>
    </xdr:from>
    <xdr:ext cx="762000" cy="259045"/>
    <xdr:sp macro="" textlink="">
      <xdr:nvSpPr>
        <xdr:cNvPr id="143" name="テキスト ボックス 142"/>
        <xdr:cNvSpPr txBox="1"/>
      </xdr:nvSpPr>
      <xdr:spPr>
        <a:xfrm>
          <a:off x="1955800" y="1062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10414</xdr:rowOff>
    </xdr:from>
    <xdr:to>
      <xdr:col>7</xdr:col>
      <xdr:colOff>31750</xdr:colOff>
      <xdr:row>63</xdr:row>
      <xdr:rowOff>112014</xdr:rowOff>
    </xdr:to>
    <xdr:sp macro="" textlink="">
      <xdr:nvSpPr>
        <xdr:cNvPr id="144" name="フローチャート: 判断 143"/>
        <xdr:cNvSpPr/>
      </xdr:nvSpPr>
      <xdr:spPr>
        <a:xfrm>
          <a:off x="1397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96791</xdr:rowOff>
    </xdr:from>
    <xdr:ext cx="762000" cy="259045"/>
    <xdr:sp macro="" textlink="">
      <xdr:nvSpPr>
        <xdr:cNvPr id="145" name="テキスト ボックス 144"/>
        <xdr:cNvSpPr txBox="1"/>
      </xdr:nvSpPr>
      <xdr:spPr>
        <a:xfrm>
          <a:off x="1066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119126</xdr:rowOff>
    </xdr:from>
    <xdr:to>
      <xdr:col>23</xdr:col>
      <xdr:colOff>184150</xdr:colOff>
      <xdr:row>63</xdr:row>
      <xdr:rowOff>49276</xdr:rowOff>
    </xdr:to>
    <xdr:sp macro="" textlink="">
      <xdr:nvSpPr>
        <xdr:cNvPr id="151" name="楕円 150"/>
        <xdr:cNvSpPr/>
      </xdr:nvSpPr>
      <xdr:spPr>
        <a:xfrm>
          <a:off x="49022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135653</xdr:rowOff>
    </xdr:from>
    <xdr:ext cx="762000" cy="259045"/>
    <xdr:sp macro="" textlink="">
      <xdr:nvSpPr>
        <xdr:cNvPr id="152" name="財政構造の弾力性該当値テキスト"/>
        <xdr:cNvSpPr txBox="1"/>
      </xdr:nvSpPr>
      <xdr:spPr>
        <a:xfrm>
          <a:off x="50419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70866</xdr:rowOff>
    </xdr:from>
    <xdr:to>
      <xdr:col>19</xdr:col>
      <xdr:colOff>184150</xdr:colOff>
      <xdr:row>63</xdr:row>
      <xdr:rowOff>1016</xdr:rowOff>
    </xdr:to>
    <xdr:sp macro="" textlink="">
      <xdr:nvSpPr>
        <xdr:cNvPr id="153" name="楕円 152"/>
        <xdr:cNvSpPr/>
      </xdr:nvSpPr>
      <xdr:spPr>
        <a:xfrm>
          <a:off x="4064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11193</xdr:rowOff>
    </xdr:from>
    <xdr:ext cx="736600" cy="259045"/>
    <xdr:sp macro="" textlink="">
      <xdr:nvSpPr>
        <xdr:cNvPr id="154" name="テキスト ボックス 153"/>
        <xdr:cNvSpPr txBox="1"/>
      </xdr:nvSpPr>
      <xdr:spPr>
        <a:xfrm>
          <a:off x="3733800" y="10469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123952</xdr:rowOff>
    </xdr:from>
    <xdr:to>
      <xdr:col>15</xdr:col>
      <xdr:colOff>133350</xdr:colOff>
      <xdr:row>63</xdr:row>
      <xdr:rowOff>54102</xdr:rowOff>
    </xdr:to>
    <xdr:sp macro="" textlink="">
      <xdr:nvSpPr>
        <xdr:cNvPr id="155" name="楕円 154"/>
        <xdr:cNvSpPr/>
      </xdr:nvSpPr>
      <xdr:spPr>
        <a:xfrm>
          <a:off x="3175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64279</xdr:rowOff>
    </xdr:from>
    <xdr:ext cx="762000" cy="259045"/>
    <xdr:sp macro="" textlink="">
      <xdr:nvSpPr>
        <xdr:cNvPr id="156" name="テキスト ボックス 155"/>
        <xdr:cNvSpPr txBox="1"/>
      </xdr:nvSpPr>
      <xdr:spPr>
        <a:xfrm>
          <a:off x="2844800" y="1052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68326</xdr:rowOff>
    </xdr:from>
    <xdr:to>
      <xdr:col>11</xdr:col>
      <xdr:colOff>82550</xdr:colOff>
      <xdr:row>63</xdr:row>
      <xdr:rowOff>169926</xdr:rowOff>
    </xdr:to>
    <xdr:sp macro="" textlink="">
      <xdr:nvSpPr>
        <xdr:cNvPr id="157" name="楕円 156"/>
        <xdr:cNvSpPr/>
      </xdr:nvSpPr>
      <xdr:spPr>
        <a:xfrm>
          <a:off x="2286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154703</xdr:rowOff>
    </xdr:from>
    <xdr:ext cx="762000" cy="259045"/>
    <xdr:sp macro="" textlink="">
      <xdr:nvSpPr>
        <xdr:cNvPr id="158" name="テキスト ボックス 157"/>
        <xdr:cNvSpPr txBox="1"/>
      </xdr:nvSpPr>
      <xdr:spPr>
        <a:xfrm>
          <a:off x="1955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138684</xdr:rowOff>
    </xdr:from>
    <xdr:to>
      <xdr:col>7</xdr:col>
      <xdr:colOff>31750</xdr:colOff>
      <xdr:row>61</xdr:row>
      <xdr:rowOff>68834</xdr:rowOff>
    </xdr:to>
    <xdr:sp macro="" textlink="">
      <xdr:nvSpPr>
        <xdr:cNvPr id="159" name="楕円 158"/>
        <xdr:cNvSpPr/>
      </xdr:nvSpPr>
      <xdr:spPr>
        <a:xfrm>
          <a:off x="1397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79011</xdr:rowOff>
    </xdr:from>
    <xdr:ext cx="762000" cy="259045"/>
    <xdr:sp macro="" textlink="">
      <xdr:nvSpPr>
        <xdr:cNvPr id="160" name="テキスト ボックス 159"/>
        <xdr:cNvSpPr txBox="1"/>
      </xdr:nvSpPr>
      <xdr:spPr>
        <a:xfrm>
          <a:off x="1066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[216,993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物件費は電算システム更新や各種計画策定に係る委託料の増額により大幅な増となった。人件費は会計年度任用職員の導入等から増加となった。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今後、行財政改革の取り組み等を通じて業務の効率化を図ることで物件費の抑制に努める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150616</xdr:rowOff>
    </xdr:from>
    <xdr:to>
      <xdr:col>23</xdr:col>
      <xdr:colOff>133350</xdr:colOff>
      <xdr:row>89</xdr:row>
      <xdr:rowOff>70317</xdr:rowOff>
    </xdr:to>
    <xdr:cxnSp macro="">
      <xdr:nvCxnSpPr>
        <xdr:cNvPr id="190" name="直線コネクタ 189"/>
        <xdr:cNvCxnSpPr/>
      </xdr:nvCxnSpPr>
      <xdr:spPr>
        <a:xfrm flipV="1">
          <a:off x="4953000" y="14038066"/>
          <a:ext cx="0" cy="1291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42394</xdr:rowOff>
    </xdr:from>
    <xdr:ext cx="762000" cy="259045"/>
    <xdr:sp macro="" textlink="">
      <xdr:nvSpPr>
        <xdr:cNvPr id="191" name="人件費・物件費等の状況最小値テキスト"/>
        <xdr:cNvSpPr txBox="1"/>
      </xdr:nvSpPr>
      <xdr:spPr>
        <a:xfrm>
          <a:off x="5041900" y="1530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70317</xdr:rowOff>
    </xdr:from>
    <xdr:to>
      <xdr:col>24</xdr:col>
      <xdr:colOff>12700</xdr:colOff>
      <xdr:row>89</xdr:row>
      <xdr:rowOff>70317</xdr:rowOff>
    </xdr:to>
    <xdr:cxnSp macro="">
      <xdr:nvCxnSpPr>
        <xdr:cNvPr id="192" name="直線コネクタ 191"/>
        <xdr:cNvCxnSpPr/>
      </xdr:nvCxnSpPr>
      <xdr:spPr>
        <a:xfrm>
          <a:off x="4864100" y="15329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65543</xdr:rowOff>
    </xdr:from>
    <xdr:ext cx="762000" cy="259045"/>
    <xdr:sp macro="" textlink="">
      <xdr:nvSpPr>
        <xdr:cNvPr id="193" name="人件費・物件費等の状況最大値テキスト"/>
        <xdr:cNvSpPr txBox="1"/>
      </xdr:nvSpPr>
      <xdr:spPr>
        <a:xfrm>
          <a:off x="5041900" y="1378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150616</xdr:rowOff>
    </xdr:from>
    <xdr:to>
      <xdr:col>24</xdr:col>
      <xdr:colOff>12700</xdr:colOff>
      <xdr:row>81</xdr:row>
      <xdr:rowOff>150616</xdr:rowOff>
    </xdr:to>
    <xdr:cxnSp macro="">
      <xdr:nvCxnSpPr>
        <xdr:cNvPr id="194" name="直線コネクタ 193"/>
        <xdr:cNvCxnSpPr/>
      </xdr:nvCxnSpPr>
      <xdr:spPr>
        <a:xfrm>
          <a:off x="4864100" y="140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171129</xdr:rowOff>
    </xdr:from>
    <xdr:to>
      <xdr:col>23</xdr:col>
      <xdr:colOff>133350</xdr:colOff>
      <xdr:row>85</xdr:row>
      <xdr:rowOff>168430</xdr:rowOff>
    </xdr:to>
    <xdr:cxnSp macro="">
      <xdr:nvCxnSpPr>
        <xdr:cNvPr id="195" name="直線コネクタ 194"/>
        <xdr:cNvCxnSpPr/>
      </xdr:nvCxnSpPr>
      <xdr:spPr>
        <a:xfrm>
          <a:off x="4114800" y="14401479"/>
          <a:ext cx="838200" cy="34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66527</xdr:rowOff>
    </xdr:from>
    <xdr:ext cx="762000" cy="259045"/>
    <xdr:sp macro="" textlink="">
      <xdr:nvSpPr>
        <xdr:cNvPr id="196" name="人件費・物件費等の状況平均値テキスト"/>
        <xdr:cNvSpPr txBox="1"/>
      </xdr:nvSpPr>
      <xdr:spPr>
        <a:xfrm>
          <a:off x="5041900" y="1429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50000</xdr:rowOff>
    </xdr:from>
    <xdr:to>
      <xdr:col>23</xdr:col>
      <xdr:colOff>184150</xdr:colOff>
      <xdr:row>84</xdr:row>
      <xdr:rowOff>151600</xdr:rowOff>
    </xdr:to>
    <xdr:sp macro="" textlink="">
      <xdr:nvSpPr>
        <xdr:cNvPr id="197" name="フローチャート: 判断 196"/>
        <xdr:cNvSpPr/>
      </xdr:nvSpPr>
      <xdr:spPr>
        <a:xfrm>
          <a:off x="49022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93270</xdr:rowOff>
    </xdr:from>
    <xdr:to>
      <xdr:col>19</xdr:col>
      <xdr:colOff>133350</xdr:colOff>
      <xdr:row>83</xdr:row>
      <xdr:rowOff>171129</xdr:rowOff>
    </xdr:to>
    <xdr:cxnSp macro="">
      <xdr:nvCxnSpPr>
        <xdr:cNvPr id="198" name="直線コネクタ 197"/>
        <xdr:cNvCxnSpPr/>
      </xdr:nvCxnSpPr>
      <xdr:spPr>
        <a:xfrm>
          <a:off x="3225800" y="14323620"/>
          <a:ext cx="889000" cy="7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85784</xdr:rowOff>
    </xdr:from>
    <xdr:to>
      <xdr:col>19</xdr:col>
      <xdr:colOff>184150</xdr:colOff>
      <xdr:row>84</xdr:row>
      <xdr:rowOff>15934</xdr:rowOff>
    </xdr:to>
    <xdr:sp macro="" textlink="">
      <xdr:nvSpPr>
        <xdr:cNvPr id="199" name="フローチャート: 判断 198"/>
        <xdr:cNvSpPr/>
      </xdr:nvSpPr>
      <xdr:spPr>
        <a:xfrm>
          <a:off x="40640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26111</xdr:rowOff>
    </xdr:from>
    <xdr:ext cx="736600" cy="259045"/>
    <xdr:sp macro="" textlink="">
      <xdr:nvSpPr>
        <xdr:cNvPr id="200" name="テキスト ボックス 199"/>
        <xdr:cNvSpPr txBox="1"/>
      </xdr:nvSpPr>
      <xdr:spPr>
        <a:xfrm>
          <a:off x="3733800" y="1408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93270</xdr:rowOff>
    </xdr:from>
    <xdr:to>
      <xdr:col>15</xdr:col>
      <xdr:colOff>82550</xdr:colOff>
      <xdr:row>83</xdr:row>
      <xdr:rowOff>169610</xdr:rowOff>
    </xdr:to>
    <xdr:cxnSp macro="">
      <xdr:nvCxnSpPr>
        <xdr:cNvPr id="201" name="直線コネクタ 200"/>
        <xdr:cNvCxnSpPr/>
      </xdr:nvCxnSpPr>
      <xdr:spPr>
        <a:xfrm flipV="1">
          <a:off x="2336800" y="14323620"/>
          <a:ext cx="889000" cy="7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33727</xdr:rowOff>
    </xdr:from>
    <xdr:to>
      <xdr:col>15</xdr:col>
      <xdr:colOff>133350</xdr:colOff>
      <xdr:row>83</xdr:row>
      <xdr:rowOff>135327</xdr:rowOff>
    </xdr:to>
    <xdr:sp macro="" textlink="">
      <xdr:nvSpPr>
        <xdr:cNvPr id="202" name="フローチャート: 判断 201"/>
        <xdr:cNvSpPr/>
      </xdr:nvSpPr>
      <xdr:spPr>
        <a:xfrm>
          <a:off x="3175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145504</xdr:rowOff>
    </xdr:from>
    <xdr:ext cx="762000" cy="259045"/>
    <xdr:sp macro="" textlink="">
      <xdr:nvSpPr>
        <xdr:cNvPr id="203" name="テキスト ボックス 202"/>
        <xdr:cNvSpPr txBox="1"/>
      </xdr:nvSpPr>
      <xdr:spPr>
        <a:xfrm>
          <a:off x="2844800" y="1403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64112</xdr:rowOff>
    </xdr:from>
    <xdr:to>
      <xdr:col>11</xdr:col>
      <xdr:colOff>31750</xdr:colOff>
      <xdr:row>83</xdr:row>
      <xdr:rowOff>169610</xdr:rowOff>
    </xdr:to>
    <xdr:cxnSp macro="">
      <xdr:nvCxnSpPr>
        <xdr:cNvPr id="204" name="直線コネクタ 203"/>
        <xdr:cNvCxnSpPr/>
      </xdr:nvCxnSpPr>
      <xdr:spPr>
        <a:xfrm>
          <a:off x="1447800" y="14294462"/>
          <a:ext cx="889000" cy="10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23439</xdr:rowOff>
    </xdr:from>
    <xdr:to>
      <xdr:col>11</xdr:col>
      <xdr:colOff>82550</xdr:colOff>
      <xdr:row>83</xdr:row>
      <xdr:rowOff>125039</xdr:rowOff>
    </xdr:to>
    <xdr:sp macro="" textlink="">
      <xdr:nvSpPr>
        <xdr:cNvPr id="205" name="フローチャート: 判断 204"/>
        <xdr:cNvSpPr/>
      </xdr:nvSpPr>
      <xdr:spPr>
        <a:xfrm>
          <a:off x="2286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135216</xdr:rowOff>
    </xdr:from>
    <xdr:ext cx="762000" cy="259045"/>
    <xdr:sp macro="" textlink="">
      <xdr:nvSpPr>
        <xdr:cNvPr id="206" name="テキスト ボックス 205"/>
        <xdr:cNvSpPr txBox="1"/>
      </xdr:nvSpPr>
      <xdr:spPr>
        <a:xfrm>
          <a:off x="1955800" y="14022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12846</xdr:rowOff>
    </xdr:from>
    <xdr:to>
      <xdr:col>7</xdr:col>
      <xdr:colOff>31750</xdr:colOff>
      <xdr:row>83</xdr:row>
      <xdr:rowOff>114446</xdr:rowOff>
    </xdr:to>
    <xdr:sp macro="" textlink="">
      <xdr:nvSpPr>
        <xdr:cNvPr id="207" name="フローチャート: 判断 206"/>
        <xdr:cNvSpPr/>
      </xdr:nvSpPr>
      <xdr:spPr>
        <a:xfrm>
          <a:off x="1397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124623</xdr:rowOff>
    </xdr:from>
    <xdr:ext cx="762000" cy="259045"/>
    <xdr:sp macro="" textlink="">
      <xdr:nvSpPr>
        <xdr:cNvPr id="208" name="テキスト ボックス 207"/>
        <xdr:cNvSpPr txBox="1"/>
      </xdr:nvSpPr>
      <xdr:spPr>
        <a:xfrm>
          <a:off x="1066800" y="1401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117630</xdr:rowOff>
    </xdr:from>
    <xdr:to>
      <xdr:col>23</xdr:col>
      <xdr:colOff>184150</xdr:colOff>
      <xdr:row>86</xdr:row>
      <xdr:rowOff>47780</xdr:rowOff>
    </xdr:to>
    <xdr:sp macro="" textlink="">
      <xdr:nvSpPr>
        <xdr:cNvPr id="214" name="楕円 213"/>
        <xdr:cNvSpPr/>
      </xdr:nvSpPr>
      <xdr:spPr>
        <a:xfrm>
          <a:off x="4902200" y="146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89707</xdr:rowOff>
    </xdr:from>
    <xdr:ext cx="762000" cy="259045"/>
    <xdr:sp macro="" textlink="">
      <xdr:nvSpPr>
        <xdr:cNvPr id="215" name="人件費・物件費等の状況該当値テキスト"/>
        <xdr:cNvSpPr txBox="1"/>
      </xdr:nvSpPr>
      <xdr:spPr>
        <a:xfrm>
          <a:off x="5041900" y="1466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120329</xdr:rowOff>
    </xdr:from>
    <xdr:to>
      <xdr:col>19</xdr:col>
      <xdr:colOff>184150</xdr:colOff>
      <xdr:row>84</xdr:row>
      <xdr:rowOff>50479</xdr:rowOff>
    </xdr:to>
    <xdr:sp macro="" textlink="">
      <xdr:nvSpPr>
        <xdr:cNvPr id="216" name="楕円 215"/>
        <xdr:cNvSpPr/>
      </xdr:nvSpPr>
      <xdr:spPr>
        <a:xfrm>
          <a:off x="4064000" y="1435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35256</xdr:rowOff>
    </xdr:from>
    <xdr:ext cx="736600" cy="259045"/>
    <xdr:sp macro="" textlink="">
      <xdr:nvSpPr>
        <xdr:cNvPr id="217" name="テキスト ボックス 216"/>
        <xdr:cNvSpPr txBox="1"/>
      </xdr:nvSpPr>
      <xdr:spPr>
        <a:xfrm>
          <a:off x="3733800" y="14437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42470</xdr:rowOff>
    </xdr:from>
    <xdr:to>
      <xdr:col>15</xdr:col>
      <xdr:colOff>133350</xdr:colOff>
      <xdr:row>83</xdr:row>
      <xdr:rowOff>144070</xdr:rowOff>
    </xdr:to>
    <xdr:sp macro="" textlink="">
      <xdr:nvSpPr>
        <xdr:cNvPr id="218" name="楕円 217"/>
        <xdr:cNvSpPr/>
      </xdr:nvSpPr>
      <xdr:spPr>
        <a:xfrm>
          <a:off x="3175000" y="1427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128847</xdr:rowOff>
    </xdr:from>
    <xdr:ext cx="762000" cy="259045"/>
    <xdr:sp macro="" textlink="">
      <xdr:nvSpPr>
        <xdr:cNvPr id="219" name="テキスト ボックス 218"/>
        <xdr:cNvSpPr txBox="1"/>
      </xdr:nvSpPr>
      <xdr:spPr>
        <a:xfrm>
          <a:off x="2844800" y="1435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118810</xdr:rowOff>
    </xdr:from>
    <xdr:to>
      <xdr:col>11</xdr:col>
      <xdr:colOff>82550</xdr:colOff>
      <xdr:row>84</xdr:row>
      <xdr:rowOff>48960</xdr:rowOff>
    </xdr:to>
    <xdr:sp macro="" textlink="">
      <xdr:nvSpPr>
        <xdr:cNvPr id="220" name="楕円 219"/>
        <xdr:cNvSpPr/>
      </xdr:nvSpPr>
      <xdr:spPr>
        <a:xfrm>
          <a:off x="2286000" y="1434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33737</xdr:rowOff>
    </xdr:from>
    <xdr:ext cx="762000" cy="259045"/>
    <xdr:sp macro="" textlink="">
      <xdr:nvSpPr>
        <xdr:cNvPr id="221" name="テキスト ボックス 220"/>
        <xdr:cNvSpPr txBox="1"/>
      </xdr:nvSpPr>
      <xdr:spPr>
        <a:xfrm>
          <a:off x="1955800" y="14435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13312</xdr:rowOff>
    </xdr:from>
    <xdr:to>
      <xdr:col>7</xdr:col>
      <xdr:colOff>31750</xdr:colOff>
      <xdr:row>83</xdr:row>
      <xdr:rowOff>114912</xdr:rowOff>
    </xdr:to>
    <xdr:sp macro="" textlink="">
      <xdr:nvSpPr>
        <xdr:cNvPr id="222" name="楕円 221"/>
        <xdr:cNvSpPr/>
      </xdr:nvSpPr>
      <xdr:spPr>
        <a:xfrm>
          <a:off x="1397000" y="1424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99689</xdr:rowOff>
    </xdr:from>
    <xdr:ext cx="762000" cy="259045"/>
    <xdr:sp macro="" textlink="">
      <xdr:nvSpPr>
        <xdr:cNvPr id="223" name="テキスト ボックス 222"/>
        <xdr:cNvSpPr txBox="1"/>
      </xdr:nvSpPr>
      <xdr:spPr>
        <a:xfrm>
          <a:off x="1066800" y="14330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小規模団体の特徴から、各年度のラスパイレス指数にばらつきが生じているが、類似団体平均と比較して低い給与水準となっていたが、令和２年度においては職員数は変わらないが経験年数に伴う平均給料月額の増により指数が上がっ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121557</xdr:rowOff>
    </xdr:to>
    <xdr:cxnSp macro="">
      <xdr:nvCxnSpPr>
        <xdr:cNvPr id="254" name="直線コネクタ 253"/>
        <xdr:cNvCxnSpPr/>
      </xdr:nvCxnSpPr>
      <xdr:spPr>
        <a:xfrm flipV="1">
          <a:off x="17018000" y="13881100"/>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5" name="給与水準   （国との比較）最小値テキスト"/>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6" name="直線コネクタ 255"/>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88</xdr:row>
      <xdr:rowOff>0</xdr:rowOff>
    </xdr:to>
    <xdr:cxnSp macro="">
      <xdr:nvCxnSpPr>
        <xdr:cNvPr id="259" name="直線コネクタ 258"/>
        <xdr:cNvCxnSpPr/>
      </xdr:nvCxnSpPr>
      <xdr:spPr>
        <a:xfrm>
          <a:off x="16179800" y="14501586"/>
          <a:ext cx="838200" cy="58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60" name="給与水準   （国との比較）平均値テキスト"/>
        <xdr:cNvSpPr txBox="1"/>
      </xdr:nvSpPr>
      <xdr:spPr>
        <a:xfrm>
          <a:off x="17106900" y="1462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1" name="フローチャート: 判断 260"/>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99786</xdr:rowOff>
    </xdr:from>
    <xdr:to>
      <xdr:col>77</xdr:col>
      <xdr:colOff>44450</xdr:colOff>
      <xdr:row>85</xdr:row>
      <xdr:rowOff>14514</xdr:rowOff>
    </xdr:to>
    <xdr:cxnSp macro="">
      <xdr:nvCxnSpPr>
        <xdr:cNvPr id="262" name="直線コネクタ 261"/>
        <xdr:cNvCxnSpPr/>
      </xdr:nvCxnSpPr>
      <xdr:spPr>
        <a:xfrm flipV="1">
          <a:off x="15290800" y="1450158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85271</xdr:rowOff>
    </xdr:from>
    <xdr:to>
      <xdr:col>77</xdr:col>
      <xdr:colOff>95250</xdr:colOff>
      <xdr:row>87</xdr:row>
      <xdr:rowOff>15421</xdr:rowOff>
    </xdr:to>
    <xdr:sp macro="" textlink="">
      <xdr:nvSpPr>
        <xdr:cNvPr id="263" name="フローチャート: 判断 262"/>
        <xdr:cNvSpPr/>
      </xdr:nvSpPr>
      <xdr:spPr>
        <a:xfrm>
          <a:off x="16129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64" name="テキスト ボックス 263"/>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134257</xdr:rowOff>
    </xdr:from>
    <xdr:to>
      <xdr:col>72</xdr:col>
      <xdr:colOff>203200</xdr:colOff>
      <xdr:row>85</xdr:row>
      <xdr:rowOff>14514</xdr:rowOff>
    </xdr:to>
    <xdr:cxnSp macro="">
      <xdr:nvCxnSpPr>
        <xdr:cNvPr id="265" name="直線コネクタ 264"/>
        <xdr:cNvCxnSpPr/>
      </xdr:nvCxnSpPr>
      <xdr:spPr>
        <a:xfrm>
          <a:off x="14401800" y="145360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85271</xdr:rowOff>
    </xdr:from>
    <xdr:to>
      <xdr:col>73</xdr:col>
      <xdr:colOff>44450</xdr:colOff>
      <xdr:row>87</xdr:row>
      <xdr:rowOff>15421</xdr:rowOff>
    </xdr:to>
    <xdr:sp macro="" textlink="">
      <xdr:nvSpPr>
        <xdr:cNvPr id="266" name="フローチャート: 判断 265"/>
        <xdr:cNvSpPr/>
      </xdr:nvSpPr>
      <xdr:spPr>
        <a:xfrm>
          <a:off x="15240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198</xdr:rowOff>
    </xdr:from>
    <xdr:ext cx="762000" cy="259045"/>
    <xdr:sp macro="" textlink="">
      <xdr:nvSpPr>
        <xdr:cNvPr id="267" name="テキスト ボックス 266"/>
        <xdr:cNvSpPr txBox="1"/>
      </xdr:nvSpPr>
      <xdr:spPr>
        <a:xfrm>
          <a:off x="14909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30843</xdr:rowOff>
    </xdr:from>
    <xdr:to>
      <xdr:col>68</xdr:col>
      <xdr:colOff>152400</xdr:colOff>
      <xdr:row>84</xdr:row>
      <xdr:rowOff>134257</xdr:rowOff>
    </xdr:to>
    <xdr:cxnSp macro="">
      <xdr:nvCxnSpPr>
        <xdr:cNvPr id="268" name="直線コネクタ 267"/>
        <xdr:cNvCxnSpPr/>
      </xdr:nvCxnSpPr>
      <xdr:spPr>
        <a:xfrm>
          <a:off x="13512800" y="144326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9" name="フローチャート: 判断 268"/>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70" name="テキスト ボックス 269"/>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71" name="フローチャート: 判断 270"/>
        <xdr:cNvSpPr/>
      </xdr:nvSpPr>
      <xdr:spPr>
        <a:xfrm>
          <a:off x="13462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154413</xdr:rowOff>
    </xdr:from>
    <xdr:ext cx="762000" cy="259045"/>
    <xdr:sp macro="" textlink="">
      <xdr:nvSpPr>
        <xdr:cNvPr id="272" name="テキスト ボックス 271"/>
        <xdr:cNvSpPr txBox="1"/>
      </xdr:nvSpPr>
      <xdr:spPr>
        <a:xfrm>
          <a:off x="13131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8" name="楕円 277"/>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79" name="給与水準   （国との比較）該当値テキスト"/>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48986</xdr:rowOff>
    </xdr:from>
    <xdr:to>
      <xdr:col>77</xdr:col>
      <xdr:colOff>95250</xdr:colOff>
      <xdr:row>84</xdr:row>
      <xdr:rowOff>150586</xdr:rowOff>
    </xdr:to>
    <xdr:sp macro="" textlink="">
      <xdr:nvSpPr>
        <xdr:cNvPr id="280" name="楕円 279"/>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160763</xdr:rowOff>
    </xdr:from>
    <xdr:ext cx="736600" cy="259045"/>
    <xdr:sp macro="" textlink="">
      <xdr:nvSpPr>
        <xdr:cNvPr id="281" name="テキスト ボックス 280"/>
        <xdr:cNvSpPr txBox="1"/>
      </xdr:nvSpPr>
      <xdr:spPr>
        <a:xfrm>
          <a:off x="15798800" y="1421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135164</xdr:rowOff>
    </xdr:from>
    <xdr:to>
      <xdr:col>73</xdr:col>
      <xdr:colOff>44450</xdr:colOff>
      <xdr:row>85</xdr:row>
      <xdr:rowOff>65314</xdr:rowOff>
    </xdr:to>
    <xdr:sp macro="" textlink="">
      <xdr:nvSpPr>
        <xdr:cNvPr id="282" name="楕円 281"/>
        <xdr:cNvSpPr/>
      </xdr:nvSpPr>
      <xdr:spPr>
        <a:xfrm>
          <a:off x="15240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75491</xdr:rowOff>
    </xdr:from>
    <xdr:ext cx="762000" cy="259045"/>
    <xdr:sp macro="" textlink="">
      <xdr:nvSpPr>
        <xdr:cNvPr id="283" name="テキスト ボックス 282"/>
        <xdr:cNvSpPr txBox="1"/>
      </xdr:nvSpPr>
      <xdr:spPr>
        <a:xfrm>
          <a:off x="14909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83457</xdr:rowOff>
    </xdr:from>
    <xdr:to>
      <xdr:col>68</xdr:col>
      <xdr:colOff>203200</xdr:colOff>
      <xdr:row>85</xdr:row>
      <xdr:rowOff>13607</xdr:rowOff>
    </xdr:to>
    <xdr:sp macro="" textlink="">
      <xdr:nvSpPr>
        <xdr:cNvPr id="284" name="楕円 283"/>
        <xdr:cNvSpPr/>
      </xdr:nvSpPr>
      <xdr:spPr>
        <a:xfrm>
          <a:off x="14351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23784</xdr:rowOff>
    </xdr:from>
    <xdr:ext cx="762000" cy="259045"/>
    <xdr:sp macro="" textlink="">
      <xdr:nvSpPr>
        <xdr:cNvPr id="285" name="テキスト ボックス 284"/>
        <xdr:cNvSpPr txBox="1"/>
      </xdr:nvSpPr>
      <xdr:spPr>
        <a:xfrm>
          <a:off x="14020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151493</xdr:rowOff>
    </xdr:from>
    <xdr:to>
      <xdr:col>64</xdr:col>
      <xdr:colOff>152400</xdr:colOff>
      <xdr:row>84</xdr:row>
      <xdr:rowOff>81643</xdr:rowOff>
    </xdr:to>
    <xdr:sp macro="" textlink="">
      <xdr:nvSpPr>
        <xdr:cNvPr id="286" name="楕円 285"/>
        <xdr:cNvSpPr/>
      </xdr:nvSpPr>
      <xdr:spPr>
        <a:xfrm>
          <a:off x="13462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91820</xdr:rowOff>
    </xdr:from>
    <xdr:ext cx="762000" cy="259045"/>
    <xdr:sp macro="" textlink="">
      <xdr:nvSpPr>
        <xdr:cNvPr id="287" name="テキスト ボックス 286"/>
        <xdr:cNvSpPr txBox="1"/>
      </xdr:nvSpPr>
      <xdr:spPr>
        <a:xfrm>
          <a:off x="13131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行財政改革による人件費削減のため新規採用を平成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年度まで見送っていたことから類似団体内において平均を下回っていたが、近年の採用人数の確保により同水準を保っている。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54081</xdr:rowOff>
    </xdr:from>
    <xdr:to>
      <xdr:col>81</xdr:col>
      <xdr:colOff>44450</xdr:colOff>
      <xdr:row>67</xdr:row>
      <xdr:rowOff>86043</xdr:rowOff>
    </xdr:to>
    <xdr:cxnSp macro="">
      <xdr:nvCxnSpPr>
        <xdr:cNvPr id="317" name="直線コネクタ 316"/>
        <xdr:cNvCxnSpPr/>
      </xdr:nvCxnSpPr>
      <xdr:spPr>
        <a:xfrm flipV="1">
          <a:off x="17018000" y="10169631"/>
          <a:ext cx="0" cy="1403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58120</xdr:rowOff>
    </xdr:from>
    <xdr:ext cx="762000" cy="259045"/>
    <xdr:sp macro="" textlink="">
      <xdr:nvSpPr>
        <xdr:cNvPr id="318" name="定員管理の状況最小値テキスト"/>
        <xdr:cNvSpPr txBox="1"/>
      </xdr:nvSpPr>
      <xdr:spPr>
        <a:xfrm>
          <a:off x="17106900" y="1154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86043</xdr:rowOff>
    </xdr:from>
    <xdr:to>
      <xdr:col>81</xdr:col>
      <xdr:colOff>133350</xdr:colOff>
      <xdr:row>67</xdr:row>
      <xdr:rowOff>86043</xdr:rowOff>
    </xdr:to>
    <xdr:cxnSp macro="">
      <xdr:nvCxnSpPr>
        <xdr:cNvPr id="319" name="直線コネクタ 318"/>
        <xdr:cNvCxnSpPr/>
      </xdr:nvCxnSpPr>
      <xdr:spPr>
        <a:xfrm>
          <a:off x="16929100" y="1157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140458</xdr:rowOff>
    </xdr:from>
    <xdr:ext cx="762000" cy="259045"/>
    <xdr:sp macro="" textlink="">
      <xdr:nvSpPr>
        <xdr:cNvPr id="320" name="定員管理の状況最大値テキスト"/>
        <xdr:cNvSpPr txBox="1"/>
      </xdr:nvSpPr>
      <xdr:spPr>
        <a:xfrm>
          <a:off x="17106900" y="991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54081</xdr:rowOff>
    </xdr:from>
    <xdr:to>
      <xdr:col>81</xdr:col>
      <xdr:colOff>133350</xdr:colOff>
      <xdr:row>59</xdr:row>
      <xdr:rowOff>54081</xdr:rowOff>
    </xdr:to>
    <xdr:cxnSp macro="">
      <xdr:nvCxnSpPr>
        <xdr:cNvPr id="321" name="直線コネクタ 320"/>
        <xdr:cNvCxnSpPr/>
      </xdr:nvCxnSpPr>
      <xdr:spPr>
        <a:xfrm>
          <a:off x="16929100" y="1016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110807</xdr:rowOff>
    </xdr:from>
    <xdr:to>
      <xdr:col>81</xdr:col>
      <xdr:colOff>44450</xdr:colOff>
      <xdr:row>62</xdr:row>
      <xdr:rowOff>118851</xdr:rowOff>
    </xdr:to>
    <xdr:cxnSp macro="">
      <xdr:nvCxnSpPr>
        <xdr:cNvPr id="322" name="直線コネクタ 321"/>
        <xdr:cNvCxnSpPr/>
      </xdr:nvCxnSpPr>
      <xdr:spPr>
        <a:xfrm>
          <a:off x="16179800" y="10740707"/>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24253</xdr:rowOff>
    </xdr:from>
    <xdr:ext cx="762000" cy="259045"/>
    <xdr:sp macro="" textlink="">
      <xdr:nvSpPr>
        <xdr:cNvPr id="323" name="定員管理の状況平均値テキスト"/>
        <xdr:cNvSpPr txBox="1"/>
      </xdr:nvSpPr>
      <xdr:spPr>
        <a:xfrm>
          <a:off x="17106900" y="104827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7726</xdr:rowOff>
    </xdr:from>
    <xdr:to>
      <xdr:col>81</xdr:col>
      <xdr:colOff>95250</xdr:colOff>
      <xdr:row>62</xdr:row>
      <xdr:rowOff>109326</xdr:rowOff>
    </xdr:to>
    <xdr:sp macro="" textlink="">
      <xdr:nvSpPr>
        <xdr:cNvPr id="324" name="フローチャート: 判断 323"/>
        <xdr:cNvSpPr/>
      </xdr:nvSpPr>
      <xdr:spPr>
        <a:xfrm>
          <a:off x="169672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94721</xdr:rowOff>
    </xdr:from>
    <xdr:to>
      <xdr:col>77</xdr:col>
      <xdr:colOff>44450</xdr:colOff>
      <xdr:row>62</xdr:row>
      <xdr:rowOff>110807</xdr:rowOff>
    </xdr:to>
    <xdr:cxnSp macro="">
      <xdr:nvCxnSpPr>
        <xdr:cNvPr id="325" name="直線コネクタ 324"/>
        <xdr:cNvCxnSpPr/>
      </xdr:nvCxnSpPr>
      <xdr:spPr>
        <a:xfrm>
          <a:off x="15290800" y="10724621"/>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47943</xdr:rowOff>
    </xdr:from>
    <xdr:to>
      <xdr:col>77</xdr:col>
      <xdr:colOff>95250</xdr:colOff>
      <xdr:row>62</xdr:row>
      <xdr:rowOff>149543</xdr:rowOff>
    </xdr:to>
    <xdr:sp macro="" textlink="">
      <xdr:nvSpPr>
        <xdr:cNvPr id="326" name="フローチャート: 判断 325"/>
        <xdr:cNvSpPr/>
      </xdr:nvSpPr>
      <xdr:spPr>
        <a:xfrm>
          <a:off x="16129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159720</xdr:rowOff>
    </xdr:from>
    <xdr:ext cx="736600" cy="259045"/>
    <xdr:sp macro="" textlink="">
      <xdr:nvSpPr>
        <xdr:cNvPr id="327" name="テキスト ボックス 326"/>
        <xdr:cNvSpPr txBox="1"/>
      </xdr:nvSpPr>
      <xdr:spPr>
        <a:xfrm>
          <a:off x="15798800" y="10446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18309</xdr:rowOff>
    </xdr:from>
    <xdr:to>
      <xdr:col>72</xdr:col>
      <xdr:colOff>203200</xdr:colOff>
      <xdr:row>62</xdr:row>
      <xdr:rowOff>94721</xdr:rowOff>
    </xdr:to>
    <xdr:cxnSp macro="">
      <xdr:nvCxnSpPr>
        <xdr:cNvPr id="328" name="直線コネクタ 327"/>
        <xdr:cNvCxnSpPr/>
      </xdr:nvCxnSpPr>
      <xdr:spPr>
        <a:xfrm>
          <a:off x="14401800" y="10648209"/>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19791</xdr:rowOff>
    </xdr:from>
    <xdr:to>
      <xdr:col>73</xdr:col>
      <xdr:colOff>44450</xdr:colOff>
      <xdr:row>62</xdr:row>
      <xdr:rowOff>121391</xdr:rowOff>
    </xdr:to>
    <xdr:sp macro="" textlink="">
      <xdr:nvSpPr>
        <xdr:cNvPr id="329" name="フローチャート: 判断 328"/>
        <xdr:cNvSpPr/>
      </xdr:nvSpPr>
      <xdr:spPr>
        <a:xfrm>
          <a:off x="15240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131568</xdr:rowOff>
    </xdr:from>
    <xdr:ext cx="762000" cy="259045"/>
    <xdr:sp macro="" textlink="">
      <xdr:nvSpPr>
        <xdr:cNvPr id="330" name="テキスト ボックス 329"/>
        <xdr:cNvSpPr txBox="1"/>
      </xdr:nvSpPr>
      <xdr:spPr>
        <a:xfrm>
          <a:off x="14909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105304</xdr:rowOff>
    </xdr:from>
    <xdr:to>
      <xdr:col>68</xdr:col>
      <xdr:colOff>152400</xdr:colOff>
      <xdr:row>62</xdr:row>
      <xdr:rowOff>18309</xdr:rowOff>
    </xdr:to>
    <xdr:cxnSp macro="">
      <xdr:nvCxnSpPr>
        <xdr:cNvPr id="331" name="直線コネクタ 330"/>
        <xdr:cNvCxnSpPr/>
      </xdr:nvCxnSpPr>
      <xdr:spPr>
        <a:xfrm>
          <a:off x="13512800" y="10563754"/>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32" name="フローチャート: 判断 331"/>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82038</xdr:rowOff>
    </xdr:from>
    <xdr:ext cx="762000" cy="259045"/>
    <xdr:sp macro="" textlink="">
      <xdr:nvSpPr>
        <xdr:cNvPr id="333" name="テキスト ボックス 332"/>
        <xdr:cNvSpPr txBox="1"/>
      </xdr:nvSpPr>
      <xdr:spPr>
        <a:xfrm>
          <a:off x="14020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147003</xdr:rowOff>
    </xdr:from>
    <xdr:to>
      <xdr:col>64</xdr:col>
      <xdr:colOff>152400</xdr:colOff>
      <xdr:row>62</xdr:row>
      <xdr:rowOff>77153</xdr:rowOff>
    </xdr:to>
    <xdr:sp macro="" textlink="">
      <xdr:nvSpPr>
        <xdr:cNvPr id="334" name="フローチャート: 判断 333"/>
        <xdr:cNvSpPr/>
      </xdr:nvSpPr>
      <xdr:spPr>
        <a:xfrm>
          <a:off x="13462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61930</xdr:rowOff>
    </xdr:from>
    <xdr:ext cx="762000" cy="259045"/>
    <xdr:sp macro="" textlink="">
      <xdr:nvSpPr>
        <xdr:cNvPr id="335" name="テキスト ボックス 334"/>
        <xdr:cNvSpPr txBox="1"/>
      </xdr:nvSpPr>
      <xdr:spPr>
        <a:xfrm>
          <a:off x="131318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68051</xdr:rowOff>
    </xdr:from>
    <xdr:to>
      <xdr:col>81</xdr:col>
      <xdr:colOff>95250</xdr:colOff>
      <xdr:row>62</xdr:row>
      <xdr:rowOff>169651</xdr:rowOff>
    </xdr:to>
    <xdr:sp macro="" textlink="">
      <xdr:nvSpPr>
        <xdr:cNvPr id="341" name="楕円 340"/>
        <xdr:cNvSpPr/>
      </xdr:nvSpPr>
      <xdr:spPr>
        <a:xfrm>
          <a:off x="16967200" y="1069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40128</xdr:rowOff>
    </xdr:from>
    <xdr:ext cx="762000" cy="259045"/>
    <xdr:sp macro="" textlink="">
      <xdr:nvSpPr>
        <xdr:cNvPr id="342" name="定員管理の状況該当値テキスト"/>
        <xdr:cNvSpPr txBox="1"/>
      </xdr:nvSpPr>
      <xdr:spPr>
        <a:xfrm>
          <a:off x="17106900" y="10670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60007</xdr:rowOff>
    </xdr:from>
    <xdr:to>
      <xdr:col>77</xdr:col>
      <xdr:colOff>95250</xdr:colOff>
      <xdr:row>62</xdr:row>
      <xdr:rowOff>161607</xdr:rowOff>
    </xdr:to>
    <xdr:sp macro="" textlink="">
      <xdr:nvSpPr>
        <xdr:cNvPr id="343" name="楕円 342"/>
        <xdr:cNvSpPr/>
      </xdr:nvSpPr>
      <xdr:spPr>
        <a:xfrm>
          <a:off x="16129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146384</xdr:rowOff>
    </xdr:from>
    <xdr:ext cx="736600" cy="259045"/>
    <xdr:sp macro="" textlink="">
      <xdr:nvSpPr>
        <xdr:cNvPr id="344" name="テキスト ボックス 343"/>
        <xdr:cNvSpPr txBox="1"/>
      </xdr:nvSpPr>
      <xdr:spPr>
        <a:xfrm>
          <a:off x="15798800" y="10776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43921</xdr:rowOff>
    </xdr:from>
    <xdr:to>
      <xdr:col>73</xdr:col>
      <xdr:colOff>44450</xdr:colOff>
      <xdr:row>62</xdr:row>
      <xdr:rowOff>145521</xdr:rowOff>
    </xdr:to>
    <xdr:sp macro="" textlink="">
      <xdr:nvSpPr>
        <xdr:cNvPr id="345" name="楕円 344"/>
        <xdr:cNvSpPr/>
      </xdr:nvSpPr>
      <xdr:spPr>
        <a:xfrm>
          <a:off x="15240000" y="1067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130298</xdr:rowOff>
    </xdr:from>
    <xdr:ext cx="762000" cy="259045"/>
    <xdr:sp macro="" textlink="">
      <xdr:nvSpPr>
        <xdr:cNvPr id="346" name="テキスト ボックス 345"/>
        <xdr:cNvSpPr txBox="1"/>
      </xdr:nvSpPr>
      <xdr:spPr>
        <a:xfrm>
          <a:off x="14909800" y="1076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138959</xdr:rowOff>
    </xdr:from>
    <xdr:to>
      <xdr:col>68</xdr:col>
      <xdr:colOff>203200</xdr:colOff>
      <xdr:row>62</xdr:row>
      <xdr:rowOff>69109</xdr:rowOff>
    </xdr:to>
    <xdr:sp macro="" textlink="">
      <xdr:nvSpPr>
        <xdr:cNvPr id="347" name="楕円 346"/>
        <xdr:cNvSpPr/>
      </xdr:nvSpPr>
      <xdr:spPr>
        <a:xfrm>
          <a:off x="14351000" y="1059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79286</xdr:rowOff>
    </xdr:from>
    <xdr:ext cx="762000" cy="259045"/>
    <xdr:sp macro="" textlink="">
      <xdr:nvSpPr>
        <xdr:cNvPr id="348" name="テキスト ボックス 347"/>
        <xdr:cNvSpPr txBox="1"/>
      </xdr:nvSpPr>
      <xdr:spPr>
        <a:xfrm>
          <a:off x="14020800" y="10366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54504</xdr:rowOff>
    </xdr:from>
    <xdr:to>
      <xdr:col>64</xdr:col>
      <xdr:colOff>152400</xdr:colOff>
      <xdr:row>61</xdr:row>
      <xdr:rowOff>156104</xdr:rowOff>
    </xdr:to>
    <xdr:sp macro="" textlink="">
      <xdr:nvSpPr>
        <xdr:cNvPr id="349" name="楕円 348"/>
        <xdr:cNvSpPr/>
      </xdr:nvSpPr>
      <xdr:spPr>
        <a:xfrm>
          <a:off x="13462000" y="1051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166281</xdr:rowOff>
    </xdr:from>
    <xdr:ext cx="762000" cy="259045"/>
    <xdr:sp macro="" textlink="">
      <xdr:nvSpPr>
        <xdr:cNvPr id="350" name="テキスト ボックス 349"/>
        <xdr:cNvSpPr txBox="1"/>
      </xdr:nvSpPr>
      <xdr:spPr>
        <a:xfrm>
          <a:off x="13131800" y="1028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近年の起債抑制により、実質公債費比率は年々減少しており、前年度と比較して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ポイント減少した。しかし、依然として類似団体内では高い比率であるため、継続して起債抑制に努めていく。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134874</xdr:rowOff>
    </xdr:from>
    <xdr:to>
      <xdr:col>81</xdr:col>
      <xdr:colOff>44450</xdr:colOff>
      <xdr:row>45</xdr:row>
      <xdr:rowOff>22606</xdr:rowOff>
    </xdr:to>
    <xdr:cxnSp macro="">
      <xdr:nvCxnSpPr>
        <xdr:cNvPr id="377" name="直線コネクタ 376"/>
        <xdr:cNvCxnSpPr/>
      </xdr:nvCxnSpPr>
      <xdr:spPr>
        <a:xfrm flipV="1">
          <a:off x="17018000" y="613562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49801</xdr:rowOff>
    </xdr:from>
    <xdr:ext cx="762000" cy="259045"/>
    <xdr:sp macro="" textlink="">
      <xdr:nvSpPr>
        <xdr:cNvPr id="380" name="公債費負担の状況最大値テキスト"/>
        <xdr:cNvSpPr txBox="1"/>
      </xdr:nvSpPr>
      <xdr:spPr>
        <a:xfrm>
          <a:off x="17106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134874</xdr:rowOff>
    </xdr:from>
    <xdr:to>
      <xdr:col>81</xdr:col>
      <xdr:colOff>133350</xdr:colOff>
      <xdr:row>35</xdr:row>
      <xdr:rowOff>134874</xdr:rowOff>
    </xdr:to>
    <xdr:cxnSp macro="">
      <xdr:nvCxnSpPr>
        <xdr:cNvPr id="381" name="直線コネクタ 380"/>
        <xdr:cNvCxnSpPr/>
      </xdr:nvCxnSpPr>
      <xdr:spPr>
        <a:xfrm>
          <a:off x="16929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49276</xdr:rowOff>
    </xdr:from>
    <xdr:to>
      <xdr:col>81</xdr:col>
      <xdr:colOff>44450</xdr:colOff>
      <xdr:row>44</xdr:row>
      <xdr:rowOff>107188</xdr:rowOff>
    </xdr:to>
    <xdr:cxnSp macro="">
      <xdr:nvCxnSpPr>
        <xdr:cNvPr id="382" name="直線コネクタ 381"/>
        <xdr:cNvCxnSpPr/>
      </xdr:nvCxnSpPr>
      <xdr:spPr>
        <a:xfrm flipV="1">
          <a:off x="16179800" y="759307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169943</xdr:rowOff>
    </xdr:from>
    <xdr:ext cx="762000" cy="259045"/>
    <xdr:sp macro="" textlink="">
      <xdr:nvSpPr>
        <xdr:cNvPr id="383" name="公債費負担の状況平均値テキスト"/>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4" name="フローチャート: 判断 383"/>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107188</xdr:rowOff>
    </xdr:from>
    <xdr:to>
      <xdr:col>77</xdr:col>
      <xdr:colOff>44450</xdr:colOff>
      <xdr:row>44</xdr:row>
      <xdr:rowOff>136144</xdr:rowOff>
    </xdr:to>
    <xdr:cxnSp macro="">
      <xdr:nvCxnSpPr>
        <xdr:cNvPr id="385" name="直線コネクタ 384"/>
        <xdr:cNvCxnSpPr/>
      </xdr:nvCxnSpPr>
      <xdr:spPr>
        <a:xfrm flipV="1">
          <a:off x="15290800" y="765098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6" name="フローチャート: 判断 385"/>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142003</xdr:rowOff>
    </xdr:from>
    <xdr:ext cx="736600" cy="259045"/>
    <xdr:sp macro="" textlink="">
      <xdr:nvSpPr>
        <xdr:cNvPr id="387" name="テキスト ボックス 386"/>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136144</xdr:rowOff>
    </xdr:from>
    <xdr:to>
      <xdr:col>72</xdr:col>
      <xdr:colOff>203200</xdr:colOff>
      <xdr:row>45</xdr:row>
      <xdr:rowOff>32258</xdr:rowOff>
    </xdr:to>
    <xdr:cxnSp macro="">
      <xdr:nvCxnSpPr>
        <xdr:cNvPr id="388" name="直線コネクタ 387"/>
        <xdr:cNvCxnSpPr/>
      </xdr:nvCxnSpPr>
      <xdr:spPr>
        <a:xfrm flipV="1">
          <a:off x="14401800" y="767994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9" name="フローチャート: 判断 388"/>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90" name="テキスト ボックス 389"/>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32258</xdr:rowOff>
    </xdr:from>
    <xdr:to>
      <xdr:col>68</xdr:col>
      <xdr:colOff>152400</xdr:colOff>
      <xdr:row>45</xdr:row>
      <xdr:rowOff>90170</xdr:rowOff>
    </xdr:to>
    <xdr:cxnSp macro="">
      <xdr:nvCxnSpPr>
        <xdr:cNvPr id="391" name="直線コネクタ 390"/>
        <xdr:cNvCxnSpPr/>
      </xdr:nvCxnSpPr>
      <xdr:spPr>
        <a:xfrm flipV="1">
          <a:off x="13512800" y="774750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92" name="フローチャート: 判断 391"/>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93" name="テキスト ボックス 392"/>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4" name="フローチャート: 判断 393"/>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95" name="テキスト ボックス 394"/>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169926</xdr:rowOff>
    </xdr:from>
    <xdr:to>
      <xdr:col>81</xdr:col>
      <xdr:colOff>95250</xdr:colOff>
      <xdr:row>44</xdr:row>
      <xdr:rowOff>100076</xdr:rowOff>
    </xdr:to>
    <xdr:sp macro="" textlink="">
      <xdr:nvSpPr>
        <xdr:cNvPr id="401" name="楕円 400"/>
        <xdr:cNvSpPr/>
      </xdr:nvSpPr>
      <xdr:spPr>
        <a:xfrm>
          <a:off x="169672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142003</xdr:rowOff>
    </xdr:from>
    <xdr:ext cx="762000" cy="259045"/>
    <xdr:sp macro="" textlink="">
      <xdr:nvSpPr>
        <xdr:cNvPr id="402" name="公債費負担の状況該当値テキスト"/>
        <xdr:cNvSpPr txBox="1"/>
      </xdr:nvSpPr>
      <xdr:spPr>
        <a:xfrm>
          <a:off x="17106900" y="751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56388</xdr:rowOff>
    </xdr:from>
    <xdr:to>
      <xdr:col>77</xdr:col>
      <xdr:colOff>95250</xdr:colOff>
      <xdr:row>44</xdr:row>
      <xdr:rowOff>157988</xdr:rowOff>
    </xdr:to>
    <xdr:sp macro="" textlink="">
      <xdr:nvSpPr>
        <xdr:cNvPr id="403" name="楕円 402"/>
        <xdr:cNvSpPr/>
      </xdr:nvSpPr>
      <xdr:spPr>
        <a:xfrm>
          <a:off x="16129000" y="76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142765</xdr:rowOff>
    </xdr:from>
    <xdr:ext cx="736600" cy="259045"/>
    <xdr:sp macro="" textlink="">
      <xdr:nvSpPr>
        <xdr:cNvPr id="404" name="テキスト ボックス 403"/>
        <xdr:cNvSpPr txBox="1"/>
      </xdr:nvSpPr>
      <xdr:spPr>
        <a:xfrm>
          <a:off x="15798800" y="768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85344</xdr:rowOff>
    </xdr:from>
    <xdr:to>
      <xdr:col>73</xdr:col>
      <xdr:colOff>44450</xdr:colOff>
      <xdr:row>45</xdr:row>
      <xdr:rowOff>15494</xdr:rowOff>
    </xdr:to>
    <xdr:sp macro="" textlink="">
      <xdr:nvSpPr>
        <xdr:cNvPr id="405" name="楕円 404"/>
        <xdr:cNvSpPr/>
      </xdr:nvSpPr>
      <xdr:spPr>
        <a:xfrm>
          <a:off x="15240000" y="762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271</xdr:rowOff>
    </xdr:from>
    <xdr:ext cx="762000" cy="259045"/>
    <xdr:sp macro="" textlink="">
      <xdr:nvSpPr>
        <xdr:cNvPr id="406" name="テキスト ボックス 405"/>
        <xdr:cNvSpPr txBox="1"/>
      </xdr:nvSpPr>
      <xdr:spPr>
        <a:xfrm>
          <a:off x="14909800" y="771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152908</xdr:rowOff>
    </xdr:from>
    <xdr:to>
      <xdr:col>68</xdr:col>
      <xdr:colOff>203200</xdr:colOff>
      <xdr:row>45</xdr:row>
      <xdr:rowOff>83058</xdr:rowOff>
    </xdr:to>
    <xdr:sp macro="" textlink="">
      <xdr:nvSpPr>
        <xdr:cNvPr id="407" name="楕円 406"/>
        <xdr:cNvSpPr/>
      </xdr:nvSpPr>
      <xdr:spPr>
        <a:xfrm>
          <a:off x="14351000" y="769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67835</xdr:rowOff>
    </xdr:from>
    <xdr:ext cx="762000" cy="259045"/>
    <xdr:sp macro="" textlink="">
      <xdr:nvSpPr>
        <xdr:cNvPr id="408" name="テキスト ボックス 407"/>
        <xdr:cNvSpPr txBox="1"/>
      </xdr:nvSpPr>
      <xdr:spPr>
        <a:xfrm>
          <a:off x="14020800" y="778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39370</xdr:rowOff>
    </xdr:from>
    <xdr:to>
      <xdr:col>64</xdr:col>
      <xdr:colOff>152400</xdr:colOff>
      <xdr:row>45</xdr:row>
      <xdr:rowOff>140970</xdr:rowOff>
    </xdr:to>
    <xdr:sp macro="" textlink="">
      <xdr:nvSpPr>
        <xdr:cNvPr id="409" name="楕円 408"/>
        <xdr:cNvSpPr/>
      </xdr:nvSpPr>
      <xdr:spPr>
        <a:xfrm>
          <a:off x="13462000" y="775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125747</xdr:rowOff>
    </xdr:from>
    <xdr:ext cx="762000" cy="259045"/>
    <xdr:sp macro="" textlink="">
      <xdr:nvSpPr>
        <xdr:cNvPr id="410" name="テキスト ボックス 409"/>
        <xdr:cNvSpPr txBox="1"/>
      </xdr:nvSpPr>
      <xdr:spPr>
        <a:xfrm>
          <a:off x="13131800" y="784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健全化のため、地方債の発行額が償還額を下回るよう抑制している。この効果により地方債残高が減少してきており、これに伴い、将来負担比率が順調に改善してきている。今後も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144236</xdr:rowOff>
    </xdr:to>
    <xdr:cxnSp macro="">
      <xdr:nvCxnSpPr>
        <xdr:cNvPr id="441" name="直線コネクタ 440"/>
        <xdr:cNvCxnSpPr/>
      </xdr:nvCxnSpPr>
      <xdr:spPr>
        <a:xfrm flipV="1">
          <a:off x="17018000" y="231321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116313</xdr:rowOff>
    </xdr:from>
    <xdr:ext cx="762000" cy="259045"/>
    <xdr:sp macro="" textlink="">
      <xdr:nvSpPr>
        <xdr:cNvPr id="442" name="将来負担の状況最小値テキスト"/>
        <xdr:cNvSpPr txBox="1"/>
      </xdr:nvSpPr>
      <xdr:spPr>
        <a:xfrm>
          <a:off x="17106900" y="388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144236</xdr:rowOff>
    </xdr:from>
    <xdr:to>
      <xdr:col>81</xdr:col>
      <xdr:colOff>133350</xdr:colOff>
      <xdr:row>22</xdr:row>
      <xdr:rowOff>144236</xdr:rowOff>
    </xdr:to>
    <xdr:cxnSp macro="">
      <xdr:nvCxnSpPr>
        <xdr:cNvPr id="443" name="直線コネクタ 442"/>
        <xdr:cNvCxnSpPr/>
      </xdr:nvCxnSpPr>
      <xdr:spPr>
        <a:xfrm>
          <a:off x="16929100" y="391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74930</xdr:rowOff>
    </xdr:from>
    <xdr:to>
      <xdr:col>77</xdr:col>
      <xdr:colOff>44450</xdr:colOff>
      <xdr:row>15</xdr:row>
      <xdr:rowOff>75837</xdr:rowOff>
    </xdr:to>
    <xdr:cxnSp macro="">
      <xdr:nvCxnSpPr>
        <xdr:cNvPr id="446" name="直線コネクタ 445"/>
        <xdr:cNvCxnSpPr/>
      </xdr:nvCxnSpPr>
      <xdr:spPr>
        <a:xfrm flipV="1">
          <a:off x="15290800" y="247523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66873</xdr:rowOff>
    </xdr:from>
    <xdr:ext cx="762000" cy="259045"/>
    <xdr:sp macro="" textlink="">
      <xdr:nvSpPr>
        <xdr:cNvPr id="447" name="将来負担の状況平均値テキスト"/>
        <xdr:cNvSpPr txBox="1"/>
      </xdr:nvSpPr>
      <xdr:spPr>
        <a:xfrm>
          <a:off x="17106900" y="2467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94796</xdr:rowOff>
    </xdr:from>
    <xdr:to>
      <xdr:col>81</xdr:col>
      <xdr:colOff>95250</xdr:colOff>
      <xdr:row>15</xdr:row>
      <xdr:rowOff>24946</xdr:rowOff>
    </xdr:to>
    <xdr:sp macro="" textlink="">
      <xdr:nvSpPr>
        <xdr:cNvPr id="448" name="フローチャート: 判断 447"/>
        <xdr:cNvSpPr/>
      </xdr:nvSpPr>
      <xdr:spPr>
        <a:xfrm>
          <a:off x="16967200" y="24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75837</xdr:rowOff>
    </xdr:from>
    <xdr:to>
      <xdr:col>72</xdr:col>
      <xdr:colOff>203200</xdr:colOff>
      <xdr:row>15</xdr:row>
      <xdr:rowOff>136162</xdr:rowOff>
    </xdr:to>
    <xdr:cxnSp macro="">
      <xdr:nvCxnSpPr>
        <xdr:cNvPr id="449" name="直線コネクタ 448"/>
        <xdr:cNvCxnSpPr/>
      </xdr:nvCxnSpPr>
      <xdr:spPr>
        <a:xfrm flipV="1">
          <a:off x="14401800" y="264758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131082</xdr:rowOff>
    </xdr:from>
    <xdr:to>
      <xdr:col>77</xdr:col>
      <xdr:colOff>95250</xdr:colOff>
      <xdr:row>17</xdr:row>
      <xdr:rowOff>61232</xdr:rowOff>
    </xdr:to>
    <xdr:sp macro="" textlink="">
      <xdr:nvSpPr>
        <xdr:cNvPr id="450" name="フローチャート: 判断 449"/>
        <xdr:cNvSpPr/>
      </xdr:nvSpPr>
      <xdr:spPr>
        <a:xfrm>
          <a:off x="16129000" y="28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46009</xdr:rowOff>
    </xdr:from>
    <xdr:ext cx="736600" cy="259045"/>
    <xdr:sp macro="" textlink="">
      <xdr:nvSpPr>
        <xdr:cNvPr id="451" name="テキスト ボックス 450"/>
        <xdr:cNvSpPr txBox="1"/>
      </xdr:nvSpPr>
      <xdr:spPr>
        <a:xfrm>
          <a:off x="15798800" y="2960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136162</xdr:rowOff>
    </xdr:from>
    <xdr:to>
      <xdr:col>68</xdr:col>
      <xdr:colOff>152400</xdr:colOff>
      <xdr:row>16</xdr:row>
      <xdr:rowOff>102598</xdr:rowOff>
    </xdr:to>
    <xdr:cxnSp macro="">
      <xdr:nvCxnSpPr>
        <xdr:cNvPr id="452" name="直線コネクタ 451"/>
        <xdr:cNvCxnSpPr/>
      </xdr:nvCxnSpPr>
      <xdr:spPr>
        <a:xfrm flipV="1">
          <a:off x="13512800" y="2707912"/>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11339</xdr:rowOff>
    </xdr:from>
    <xdr:to>
      <xdr:col>73</xdr:col>
      <xdr:colOff>44450</xdr:colOff>
      <xdr:row>17</xdr:row>
      <xdr:rowOff>112939</xdr:rowOff>
    </xdr:to>
    <xdr:sp macro="" textlink="">
      <xdr:nvSpPr>
        <xdr:cNvPr id="453" name="フローチャート: 判断 452"/>
        <xdr:cNvSpPr/>
      </xdr:nvSpPr>
      <xdr:spPr>
        <a:xfrm>
          <a:off x="15240000" y="292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97716</xdr:rowOff>
    </xdr:from>
    <xdr:ext cx="762000" cy="259045"/>
    <xdr:sp macro="" textlink="">
      <xdr:nvSpPr>
        <xdr:cNvPr id="454" name="テキスト ボックス 453"/>
        <xdr:cNvSpPr txBox="1"/>
      </xdr:nvSpPr>
      <xdr:spPr>
        <a:xfrm>
          <a:off x="14909800" y="301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50981</xdr:rowOff>
    </xdr:from>
    <xdr:to>
      <xdr:col>68</xdr:col>
      <xdr:colOff>203200</xdr:colOff>
      <xdr:row>17</xdr:row>
      <xdr:rowOff>152581</xdr:rowOff>
    </xdr:to>
    <xdr:sp macro="" textlink="">
      <xdr:nvSpPr>
        <xdr:cNvPr id="455" name="フローチャート: 判断 454"/>
        <xdr:cNvSpPr/>
      </xdr:nvSpPr>
      <xdr:spPr>
        <a:xfrm>
          <a:off x="14351000" y="296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137358</xdr:rowOff>
    </xdr:from>
    <xdr:ext cx="762000" cy="259045"/>
    <xdr:sp macro="" textlink="">
      <xdr:nvSpPr>
        <xdr:cNvPr id="456" name="テキスト ボックス 455"/>
        <xdr:cNvSpPr txBox="1"/>
      </xdr:nvSpPr>
      <xdr:spPr>
        <a:xfrm>
          <a:off x="14020800" y="305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121648</xdr:rowOff>
    </xdr:from>
    <xdr:to>
      <xdr:col>64</xdr:col>
      <xdr:colOff>152400</xdr:colOff>
      <xdr:row>18</xdr:row>
      <xdr:rowOff>51798</xdr:rowOff>
    </xdr:to>
    <xdr:sp macro="" textlink="">
      <xdr:nvSpPr>
        <xdr:cNvPr id="457" name="フローチャート: 判断 456"/>
        <xdr:cNvSpPr/>
      </xdr:nvSpPr>
      <xdr:spPr>
        <a:xfrm>
          <a:off x="13462000" y="303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36575</xdr:rowOff>
    </xdr:from>
    <xdr:ext cx="762000" cy="259045"/>
    <xdr:sp macro="" textlink="">
      <xdr:nvSpPr>
        <xdr:cNvPr id="458" name="テキスト ボックス 457"/>
        <xdr:cNvSpPr txBox="1"/>
      </xdr:nvSpPr>
      <xdr:spPr>
        <a:xfrm>
          <a:off x="13131800" y="312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24130</xdr:rowOff>
    </xdr:from>
    <xdr:to>
      <xdr:col>77</xdr:col>
      <xdr:colOff>95250</xdr:colOff>
      <xdr:row>14</xdr:row>
      <xdr:rowOff>125730</xdr:rowOff>
    </xdr:to>
    <xdr:sp macro="" textlink="">
      <xdr:nvSpPr>
        <xdr:cNvPr id="464" name="楕円 463"/>
        <xdr:cNvSpPr/>
      </xdr:nvSpPr>
      <xdr:spPr>
        <a:xfrm>
          <a:off x="16129000" y="242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135907</xdr:rowOff>
    </xdr:from>
    <xdr:ext cx="736600" cy="259045"/>
    <xdr:sp macro="" textlink="">
      <xdr:nvSpPr>
        <xdr:cNvPr id="465" name="テキスト ボックス 464"/>
        <xdr:cNvSpPr txBox="1"/>
      </xdr:nvSpPr>
      <xdr:spPr>
        <a:xfrm>
          <a:off x="15798800" y="2193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25037</xdr:rowOff>
    </xdr:from>
    <xdr:to>
      <xdr:col>73</xdr:col>
      <xdr:colOff>44450</xdr:colOff>
      <xdr:row>15</xdr:row>
      <xdr:rowOff>126637</xdr:rowOff>
    </xdr:to>
    <xdr:sp macro="" textlink="">
      <xdr:nvSpPr>
        <xdr:cNvPr id="466" name="楕円 465"/>
        <xdr:cNvSpPr/>
      </xdr:nvSpPr>
      <xdr:spPr>
        <a:xfrm>
          <a:off x="15240000" y="259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136814</xdr:rowOff>
    </xdr:from>
    <xdr:ext cx="762000" cy="259045"/>
    <xdr:sp macro="" textlink="">
      <xdr:nvSpPr>
        <xdr:cNvPr id="467" name="テキスト ボックス 466"/>
        <xdr:cNvSpPr txBox="1"/>
      </xdr:nvSpPr>
      <xdr:spPr>
        <a:xfrm>
          <a:off x="14909800" y="236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85362</xdr:rowOff>
    </xdr:from>
    <xdr:to>
      <xdr:col>68</xdr:col>
      <xdr:colOff>203200</xdr:colOff>
      <xdr:row>16</xdr:row>
      <xdr:rowOff>15512</xdr:rowOff>
    </xdr:to>
    <xdr:sp macro="" textlink="">
      <xdr:nvSpPr>
        <xdr:cNvPr id="468" name="楕円 467"/>
        <xdr:cNvSpPr/>
      </xdr:nvSpPr>
      <xdr:spPr>
        <a:xfrm>
          <a:off x="14351000" y="265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25689</xdr:rowOff>
    </xdr:from>
    <xdr:ext cx="762000" cy="259045"/>
    <xdr:sp macro="" textlink="">
      <xdr:nvSpPr>
        <xdr:cNvPr id="469" name="テキスト ボックス 468"/>
        <xdr:cNvSpPr txBox="1"/>
      </xdr:nvSpPr>
      <xdr:spPr>
        <a:xfrm>
          <a:off x="14020800" y="2425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51798</xdr:rowOff>
    </xdr:from>
    <xdr:to>
      <xdr:col>64</xdr:col>
      <xdr:colOff>152400</xdr:colOff>
      <xdr:row>16</xdr:row>
      <xdr:rowOff>153398</xdr:rowOff>
    </xdr:to>
    <xdr:sp macro="" textlink="">
      <xdr:nvSpPr>
        <xdr:cNvPr id="470" name="楕円 469"/>
        <xdr:cNvSpPr/>
      </xdr:nvSpPr>
      <xdr:spPr>
        <a:xfrm>
          <a:off x="13462000" y="279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163575</xdr:rowOff>
    </xdr:from>
    <xdr:ext cx="762000" cy="259045"/>
    <xdr:sp macro="" textlink="">
      <xdr:nvSpPr>
        <xdr:cNvPr id="471" name="テキスト ボックス 470"/>
        <xdr:cNvSpPr txBox="1"/>
      </xdr:nvSpPr>
      <xdr:spPr>
        <a:xfrm>
          <a:off x="13131800" y="256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岩手県金ケ崎町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15,561
15,397
179.76
12,482,266
11,935,854
405,382
5,374,739
7,023,676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行財政改革による人件費削減策として、平成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年度まで新規採用を見送ったため、類似団体内において平均を下回っていたが、近年の採用人数の確保により職員数は増加傾向にある。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また、会計年度任用職員の増加により人件費が増加している。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24130</xdr:rowOff>
    </xdr:to>
    <xdr:cxnSp macro="">
      <xdr:nvCxnSpPr>
        <xdr:cNvPr id="59" name="直線コネクタ 58"/>
        <xdr:cNvCxnSpPr/>
      </xdr:nvCxnSpPr>
      <xdr:spPr>
        <a:xfrm flipV="1">
          <a:off x="4826000" y="599287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0"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1" name="直線コネクタ 60"/>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51562</xdr:rowOff>
    </xdr:from>
    <xdr:to>
      <xdr:col>24</xdr:col>
      <xdr:colOff>25400</xdr:colOff>
      <xdr:row>37</xdr:row>
      <xdr:rowOff>74422</xdr:rowOff>
    </xdr:to>
    <xdr:cxnSp macro="">
      <xdr:nvCxnSpPr>
        <xdr:cNvPr id="64" name="直線コネクタ 63"/>
        <xdr:cNvCxnSpPr/>
      </xdr:nvCxnSpPr>
      <xdr:spPr>
        <a:xfrm>
          <a:off x="3987800" y="63952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159004</xdr:rowOff>
    </xdr:from>
    <xdr:to>
      <xdr:col>19</xdr:col>
      <xdr:colOff>187325</xdr:colOff>
      <xdr:row>37</xdr:row>
      <xdr:rowOff>51562</xdr:rowOff>
    </xdr:to>
    <xdr:cxnSp macro="">
      <xdr:nvCxnSpPr>
        <xdr:cNvPr id="67" name="直線コネクタ 66"/>
        <xdr:cNvCxnSpPr/>
      </xdr:nvCxnSpPr>
      <xdr:spPr>
        <a:xfrm>
          <a:off x="3098800" y="63312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69" name="テキスト ボックス 68"/>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122428</xdr:rowOff>
    </xdr:from>
    <xdr:to>
      <xdr:col>15</xdr:col>
      <xdr:colOff>98425</xdr:colOff>
      <xdr:row>36</xdr:row>
      <xdr:rowOff>159004</xdr:rowOff>
    </xdr:to>
    <xdr:cxnSp macro="">
      <xdr:nvCxnSpPr>
        <xdr:cNvPr id="70" name="直線コネクタ 69"/>
        <xdr:cNvCxnSpPr/>
      </xdr:nvCxnSpPr>
      <xdr:spPr>
        <a:xfrm>
          <a:off x="2209800" y="62946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71628</xdr:rowOff>
    </xdr:from>
    <xdr:to>
      <xdr:col>15</xdr:col>
      <xdr:colOff>149225</xdr:colOff>
      <xdr:row>37</xdr:row>
      <xdr:rowOff>1778</xdr:rowOff>
    </xdr:to>
    <xdr:sp macro="" textlink="">
      <xdr:nvSpPr>
        <xdr:cNvPr id="71" name="フローチャート: 判断 70"/>
        <xdr:cNvSpPr/>
      </xdr:nvSpPr>
      <xdr:spPr>
        <a:xfrm>
          <a:off x="3048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11955</xdr:rowOff>
    </xdr:from>
    <xdr:ext cx="762000" cy="259045"/>
    <xdr:sp macro="" textlink="">
      <xdr:nvSpPr>
        <xdr:cNvPr id="72" name="テキスト ボックス 71"/>
        <xdr:cNvSpPr txBox="1"/>
      </xdr:nvSpPr>
      <xdr:spPr>
        <a:xfrm>
          <a:off x="2717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49276</xdr:rowOff>
    </xdr:from>
    <xdr:to>
      <xdr:col>11</xdr:col>
      <xdr:colOff>9525</xdr:colOff>
      <xdr:row>36</xdr:row>
      <xdr:rowOff>122428</xdr:rowOff>
    </xdr:to>
    <xdr:cxnSp macro="">
      <xdr:nvCxnSpPr>
        <xdr:cNvPr id="73" name="直線コネクタ 72"/>
        <xdr:cNvCxnSpPr/>
      </xdr:nvCxnSpPr>
      <xdr:spPr>
        <a:xfrm>
          <a:off x="1320800" y="62214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67056</xdr:rowOff>
    </xdr:from>
    <xdr:to>
      <xdr:col>11</xdr:col>
      <xdr:colOff>60325</xdr:colOff>
      <xdr:row>36</xdr:row>
      <xdr:rowOff>168656</xdr:rowOff>
    </xdr:to>
    <xdr:sp macro="" textlink="">
      <xdr:nvSpPr>
        <xdr:cNvPr id="74" name="フローチャート: 判断 73"/>
        <xdr:cNvSpPr/>
      </xdr:nvSpPr>
      <xdr:spPr>
        <a:xfrm>
          <a:off x="2159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7383</xdr:rowOff>
    </xdr:from>
    <xdr:ext cx="762000" cy="259045"/>
    <xdr:sp macro="" textlink="">
      <xdr:nvSpPr>
        <xdr:cNvPr id="75" name="テキスト ボックス 74"/>
        <xdr:cNvSpPr txBox="1"/>
      </xdr:nvSpPr>
      <xdr:spPr>
        <a:xfrm>
          <a:off x="1828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57912</xdr:rowOff>
    </xdr:from>
    <xdr:to>
      <xdr:col>6</xdr:col>
      <xdr:colOff>171450</xdr:colOff>
      <xdr:row>36</xdr:row>
      <xdr:rowOff>159512</xdr:rowOff>
    </xdr:to>
    <xdr:sp macro="" textlink="">
      <xdr:nvSpPr>
        <xdr:cNvPr id="76" name="フローチャート: 判断 75"/>
        <xdr:cNvSpPr/>
      </xdr:nvSpPr>
      <xdr:spPr>
        <a:xfrm>
          <a:off x="1270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144289</xdr:rowOff>
    </xdr:from>
    <xdr:ext cx="762000" cy="259045"/>
    <xdr:sp macro="" textlink="">
      <xdr:nvSpPr>
        <xdr:cNvPr id="77" name="テキスト ボックス 76"/>
        <xdr:cNvSpPr txBox="1"/>
      </xdr:nvSpPr>
      <xdr:spPr>
        <a:xfrm>
          <a:off x="939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23622</xdr:rowOff>
    </xdr:from>
    <xdr:to>
      <xdr:col>24</xdr:col>
      <xdr:colOff>76200</xdr:colOff>
      <xdr:row>37</xdr:row>
      <xdr:rowOff>125222</xdr:rowOff>
    </xdr:to>
    <xdr:sp macro="" textlink="">
      <xdr:nvSpPr>
        <xdr:cNvPr id="83" name="楕円 82"/>
        <xdr:cNvSpPr/>
      </xdr:nvSpPr>
      <xdr:spPr>
        <a:xfrm>
          <a:off x="4775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167149</xdr:rowOff>
    </xdr:from>
    <xdr:ext cx="762000" cy="259045"/>
    <xdr:sp macro="" textlink="">
      <xdr:nvSpPr>
        <xdr:cNvPr id="84" name="人件費該当値テキスト"/>
        <xdr:cNvSpPr txBox="1"/>
      </xdr:nvSpPr>
      <xdr:spPr>
        <a:xfrm>
          <a:off x="4914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762</xdr:rowOff>
    </xdr:from>
    <xdr:to>
      <xdr:col>20</xdr:col>
      <xdr:colOff>38100</xdr:colOff>
      <xdr:row>37</xdr:row>
      <xdr:rowOff>102362</xdr:rowOff>
    </xdr:to>
    <xdr:sp macro="" textlink="">
      <xdr:nvSpPr>
        <xdr:cNvPr id="85" name="楕円 84"/>
        <xdr:cNvSpPr/>
      </xdr:nvSpPr>
      <xdr:spPr>
        <a:xfrm>
          <a:off x="3937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86" name="テキスト ボックス 85"/>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108204</xdr:rowOff>
    </xdr:from>
    <xdr:to>
      <xdr:col>15</xdr:col>
      <xdr:colOff>149225</xdr:colOff>
      <xdr:row>37</xdr:row>
      <xdr:rowOff>38354</xdr:rowOff>
    </xdr:to>
    <xdr:sp macro="" textlink="">
      <xdr:nvSpPr>
        <xdr:cNvPr id="87" name="楕円 86"/>
        <xdr:cNvSpPr/>
      </xdr:nvSpPr>
      <xdr:spPr>
        <a:xfrm>
          <a:off x="3048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88" name="テキスト ボックス 87"/>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71628</xdr:rowOff>
    </xdr:from>
    <xdr:to>
      <xdr:col>11</xdr:col>
      <xdr:colOff>60325</xdr:colOff>
      <xdr:row>37</xdr:row>
      <xdr:rowOff>1778</xdr:rowOff>
    </xdr:to>
    <xdr:sp macro="" textlink="">
      <xdr:nvSpPr>
        <xdr:cNvPr id="89" name="楕円 88"/>
        <xdr:cNvSpPr/>
      </xdr:nvSpPr>
      <xdr:spPr>
        <a:xfrm>
          <a:off x="2159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158005</xdr:rowOff>
    </xdr:from>
    <xdr:ext cx="762000" cy="259045"/>
    <xdr:sp macro="" textlink="">
      <xdr:nvSpPr>
        <xdr:cNvPr id="90" name="テキスト ボックス 89"/>
        <xdr:cNvSpPr txBox="1"/>
      </xdr:nvSpPr>
      <xdr:spPr>
        <a:xfrm>
          <a:off x="1828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169926</xdr:rowOff>
    </xdr:from>
    <xdr:to>
      <xdr:col>6</xdr:col>
      <xdr:colOff>171450</xdr:colOff>
      <xdr:row>36</xdr:row>
      <xdr:rowOff>100076</xdr:rowOff>
    </xdr:to>
    <xdr:sp macro="" textlink="">
      <xdr:nvSpPr>
        <xdr:cNvPr id="91" name="楕円 90"/>
        <xdr:cNvSpPr/>
      </xdr:nvSpPr>
      <xdr:spPr>
        <a:xfrm>
          <a:off x="1270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110253</xdr:rowOff>
    </xdr:from>
    <xdr:ext cx="762000" cy="259045"/>
    <xdr:sp macro="" textlink="">
      <xdr:nvSpPr>
        <xdr:cNvPr id="92" name="テキスト ボックス 91"/>
        <xdr:cNvSpPr txBox="1"/>
      </xdr:nvSpPr>
      <xdr:spPr>
        <a:xfrm>
          <a:off x="939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ポイント減少したが、類似団体を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システム関連の更新や各種計画策定に係る委託料学校</a:t>
          </a:r>
          <a:r>
            <a:rPr kumimoji="1" lang="en-US" altLang="ja-JP" sz="1300">
              <a:latin typeface="ＭＳ Ｐゴシック" panose="020B0600070205080204" pitchFamily="50" charset="-128"/>
              <a:ea typeface="ＭＳ Ｐゴシック" panose="020B0600070205080204" pitchFamily="50" charset="-128"/>
            </a:rPr>
            <a:t>Ⅰ</a:t>
          </a:r>
          <a:r>
            <a:rPr kumimoji="1" lang="ja-JP" altLang="en-US" sz="1300">
              <a:latin typeface="ＭＳ Ｐゴシック" panose="020B0600070205080204" pitchFamily="50" charset="-128"/>
              <a:ea typeface="ＭＳ Ｐゴシック" panose="020B0600070205080204" pitchFamily="50" charset="-128"/>
            </a:rPr>
            <a:t>ＣＴ環境整備推進事業によるものが大きく、物件費全体で前年度比</a:t>
          </a:r>
          <a:r>
            <a:rPr kumimoji="1" lang="en-US" altLang="ja-JP" sz="1300">
              <a:latin typeface="ＭＳ Ｐゴシック" panose="020B0600070205080204" pitchFamily="50" charset="-128"/>
              <a:ea typeface="ＭＳ Ｐゴシック" panose="020B0600070205080204" pitchFamily="50" charset="-128"/>
            </a:rPr>
            <a:t>148,679</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％）増となっている。</a:t>
          </a:r>
        </a:p>
        <a:p>
          <a:r>
            <a:rPr kumimoji="1" lang="ja-JP" altLang="en-US" sz="1300">
              <a:latin typeface="ＭＳ Ｐゴシック" panose="020B0600070205080204" pitchFamily="50" charset="-128"/>
              <a:ea typeface="ＭＳ Ｐゴシック" panose="020B0600070205080204" pitchFamily="50" charset="-128"/>
            </a:rPr>
            <a:t>　施設管理業務委託やシステム保守といった継続的なものが多いため、定期的な業務内容の見直しを行うなど、経費の抑制に努める。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20</xdr:row>
      <xdr:rowOff>139700</xdr:rowOff>
    </xdr:to>
    <xdr:cxnSp macro="">
      <xdr:nvCxnSpPr>
        <xdr:cNvPr id="120" name="直線コネクタ 119"/>
        <xdr:cNvCxnSpPr/>
      </xdr:nvCxnSpPr>
      <xdr:spPr>
        <a:xfrm flipV="1">
          <a:off x="16510000" y="21082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111777</xdr:rowOff>
    </xdr:from>
    <xdr:ext cx="762000" cy="259045"/>
    <xdr:sp macro="" textlink="">
      <xdr:nvSpPr>
        <xdr:cNvPr id="121" name="物件費最小値テキスト"/>
        <xdr:cNvSpPr txBox="1"/>
      </xdr:nvSpPr>
      <xdr:spPr>
        <a:xfrm>
          <a:off x="165989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139700</xdr:rowOff>
    </xdr:from>
    <xdr:to>
      <xdr:col>82</xdr:col>
      <xdr:colOff>196850</xdr:colOff>
      <xdr:row>20</xdr:row>
      <xdr:rowOff>139700</xdr:rowOff>
    </xdr:to>
    <xdr:cxnSp macro="">
      <xdr:nvCxnSpPr>
        <xdr:cNvPr id="122" name="直線コネクタ 121"/>
        <xdr:cNvCxnSpPr/>
      </xdr:nvCxnSpPr>
      <xdr:spPr>
        <a:xfrm>
          <a:off x="16421100" y="356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3"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4" name="直線コネクタ 123"/>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158750</xdr:rowOff>
    </xdr:from>
    <xdr:to>
      <xdr:col>82</xdr:col>
      <xdr:colOff>107950</xdr:colOff>
      <xdr:row>18</xdr:row>
      <xdr:rowOff>114300</xdr:rowOff>
    </xdr:to>
    <xdr:cxnSp macro="">
      <xdr:nvCxnSpPr>
        <xdr:cNvPr id="125" name="直線コネクタ 124"/>
        <xdr:cNvCxnSpPr/>
      </xdr:nvCxnSpPr>
      <xdr:spPr>
        <a:xfrm flipV="1">
          <a:off x="15671800" y="30734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29227</xdr:rowOff>
    </xdr:from>
    <xdr:ext cx="762000" cy="259045"/>
    <xdr:sp macro="" textlink="">
      <xdr:nvSpPr>
        <xdr:cNvPr id="126" name="物件費平均値テキスト"/>
        <xdr:cNvSpPr txBox="1"/>
      </xdr:nvSpPr>
      <xdr:spPr>
        <a:xfrm>
          <a:off x="16598900" y="260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7" name="フローチャート: 判断 126"/>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114300</xdr:rowOff>
    </xdr:from>
    <xdr:to>
      <xdr:col>78</xdr:col>
      <xdr:colOff>69850</xdr:colOff>
      <xdr:row>19</xdr:row>
      <xdr:rowOff>133350</xdr:rowOff>
    </xdr:to>
    <xdr:cxnSp macro="">
      <xdr:nvCxnSpPr>
        <xdr:cNvPr id="128" name="直線コネクタ 127"/>
        <xdr:cNvCxnSpPr/>
      </xdr:nvCxnSpPr>
      <xdr:spPr>
        <a:xfrm flipV="1">
          <a:off x="14782800" y="32004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25400</xdr:rowOff>
    </xdr:from>
    <xdr:to>
      <xdr:col>78</xdr:col>
      <xdr:colOff>120650</xdr:colOff>
      <xdr:row>16</xdr:row>
      <xdr:rowOff>127000</xdr:rowOff>
    </xdr:to>
    <xdr:sp macro="" textlink="">
      <xdr:nvSpPr>
        <xdr:cNvPr id="129" name="フローチャート: 判断 128"/>
        <xdr:cNvSpPr/>
      </xdr:nvSpPr>
      <xdr:spPr>
        <a:xfrm>
          <a:off x="15621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137177</xdr:rowOff>
    </xdr:from>
    <xdr:ext cx="736600" cy="259045"/>
    <xdr:sp macro="" textlink="">
      <xdr:nvSpPr>
        <xdr:cNvPr id="130" name="テキスト ボックス 129"/>
        <xdr:cNvSpPr txBox="1"/>
      </xdr:nvSpPr>
      <xdr:spPr>
        <a:xfrm>
          <a:off x="15290800" y="253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133350</xdr:rowOff>
    </xdr:from>
    <xdr:to>
      <xdr:col>73</xdr:col>
      <xdr:colOff>180975</xdr:colOff>
      <xdr:row>21</xdr:row>
      <xdr:rowOff>120650</xdr:rowOff>
    </xdr:to>
    <xdr:cxnSp macro="">
      <xdr:nvCxnSpPr>
        <xdr:cNvPr id="131" name="直線コネクタ 130"/>
        <xdr:cNvCxnSpPr/>
      </xdr:nvCxnSpPr>
      <xdr:spPr>
        <a:xfrm flipV="1">
          <a:off x="13893800" y="33909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2" name="フローチャート: 判断 131"/>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3" name="テキスト ボックス 132"/>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158750</xdr:rowOff>
    </xdr:from>
    <xdr:to>
      <xdr:col>69</xdr:col>
      <xdr:colOff>92075</xdr:colOff>
      <xdr:row>21</xdr:row>
      <xdr:rowOff>120650</xdr:rowOff>
    </xdr:to>
    <xdr:cxnSp macro="">
      <xdr:nvCxnSpPr>
        <xdr:cNvPr id="134" name="直線コネクタ 133"/>
        <xdr:cNvCxnSpPr/>
      </xdr:nvCxnSpPr>
      <xdr:spPr>
        <a:xfrm>
          <a:off x="13004800" y="3073400"/>
          <a:ext cx="8890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12700</xdr:rowOff>
    </xdr:from>
    <xdr:to>
      <xdr:col>69</xdr:col>
      <xdr:colOff>142875</xdr:colOff>
      <xdr:row>16</xdr:row>
      <xdr:rowOff>114300</xdr:rowOff>
    </xdr:to>
    <xdr:sp macro="" textlink="">
      <xdr:nvSpPr>
        <xdr:cNvPr id="135" name="フローチャート: 判断 134"/>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124477</xdr:rowOff>
    </xdr:from>
    <xdr:ext cx="762000" cy="259045"/>
    <xdr:sp macro="" textlink="">
      <xdr:nvSpPr>
        <xdr:cNvPr id="136" name="テキスト ボックス 135"/>
        <xdr:cNvSpPr txBox="1"/>
      </xdr:nvSpPr>
      <xdr:spPr>
        <a:xfrm>
          <a:off x="13512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8" name="テキスト ボックス 137"/>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107950</xdr:rowOff>
    </xdr:from>
    <xdr:to>
      <xdr:col>82</xdr:col>
      <xdr:colOff>158750</xdr:colOff>
      <xdr:row>18</xdr:row>
      <xdr:rowOff>38100</xdr:rowOff>
    </xdr:to>
    <xdr:sp macro="" textlink="">
      <xdr:nvSpPr>
        <xdr:cNvPr id="144" name="楕円 143"/>
        <xdr:cNvSpPr/>
      </xdr:nvSpPr>
      <xdr:spPr>
        <a:xfrm>
          <a:off x="164592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80027</xdr:rowOff>
    </xdr:from>
    <xdr:ext cx="762000" cy="259045"/>
    <xdr:sp macro="" textlink="">
      <xdr:nvSpPr>
        <xdr:cNvPr id="145" name="物件費該当値テキスト"/>
        <xdr:cNvSpPr txBox="1"/>
      </xdr:nvSpPr>
      <xdr:spPr>
        <a:xfrm>
          <a:off x="165989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63500</xdr:rowOff>
    </xdr:from>
    <xdr:to>
      <xdr:col>78</xdr:col>
      <xdr:colOff>120650</xdr:colOff>
      <xdr:row>18</xdr:row>
      <xdr:rowOff>165100</xdr:rowOff>
    </xdr:to>
    <xdr:sp macro="" textlink="">
      <xdr:nvSpPr>
        <xdr:cNvPr id="146" name="楕円 145"/>
        <xdr:cNvSpPr/>
      </xdr:nvSpPr>
      <xdr:spPr>
        <a:xfrm>
          <a:off x="15621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149877</xdr:rowOff>
    </xdr:from>
    <xdr:ext cx="736600" cy="259045"/>
    <xdr:sp macro="" textlink="">
      <xdr:nvSpPr>
        <xdr:cNvPr id="147" name="テキスト ボックス 146"/>
        <xdr:cNvSpPr txBox="1"/>
      </xdr:nvSpPr>
      <xdr:spPr>
        <a:xfrm>
          <a:off x="15290800" y="323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82550</xdr:rowOff>
    </xdr:from>
    <xdr:to>
      <xdr:col>74</xdr:col>
      <xdr:colOff>31750</xdr:colOff>
      <xdr:row>20</xdr:row>
      <xdr:rowOff>12700</xdr:rowOff>
    </xdr:to>
    <xdr:sp macro="" textlink="">
      <xdr:nvSpPr>
        <xdr:cNvPr id="148" name="楕円 147"/>
        <xdr:cNvSpPr/>
      </xdr:nvSpPr>
      <xdr:spPr>
        <a:xfrm>
          <a:off x="14732000" y="334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168927</xdr:rowOff>
    </xdr:from>
    <xdr:ext cx="762000" cy="259045"/>
    <xdr:sp macro="" textlink="">
      <xdr:nvSpPr>
        <xdr:cNvPr id="149" name="テキスト ボックス 148"/>
        <xdr:cNvSpPr txBox="1"/>
      </xdr:nvSpPr>
      <xdr:spPr>
        <a:xfrm>
          <a:off x="14401800" y="342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69850</xdr:rowOff>
    </xdr:from>
    <xdr:to>
      <xdr:col>69</xdr:col>
      <xdr:colOff>142875</xdr:colOff>
      <xdr:row>22</xdr:row>
      <xdr:rowOff>0</xdr:rowOff>
    </xdr:to>
    <xdr:sp macro="" textlink="">
      <xdr:nvSpPr>
        <xdr:cNvPr id="150" name="楕円 149"/>
        <xdr:cNvSpPr/>
      </xdr:nvSpPr>
      <xdr:spPr>
        <a:xfrm>
          <a:off x="13843000" y="367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156227</xdr:rowOff>
    </xdr:from>
    <xdr:ext cx="762000" cy="259045"/>
    <xdr:sp macro="" textlink="">
      <xdr:nvSpPr>
        <xdr:cNvPr id="151" name="テキスト ボックス 150"/>
        <xdr:cNvSpPr txBox="1"/>
      </xdr:nvSpPr>
      <xdr:spPr>
        <a:xfrm>
          <a:off x="135128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107950</xdr:rowOff>
    </xdr:from>
    <xdr:to>
      <xdr:col>65</xdr:col>
      <xdr:colOff>53975</xdr:colOff>
      <xdr:row>18</xdr:row>
      <xdr:rowOff>38100</xdr:rowOff>
    </xdr:to>
    <xdr:sp macro="" textlink="">
      <xdr:nvSpPr>
        <xdr:cNvPr id="152" name="楕円 151"/>
        <xdr:cNvSpPr/>
      </xdr:nvSpPr>
      <xdr:spPr>
        <a:xfrm>
          <a:off x="12954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22877</xdr:rowOff>
    </xdr:from>
    <xdr:ext cx="762000" cy="259045"/>
    <xdr:sp macro="" textlink="">
      <xdr:nvSpPr>
        <xdr:cNvPr id="153" name="テキスト ボックス 152"/>
        <xdr:cNvSpPr txBox="1"/>
      </xdr:nvSpPr>
      <xdr:spPr>
        <a:xfrm>
          <a:off x="12623800" y="31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扶助費に係る経常収支比率は前年度比</a:t>
          </a:r>
          <a:r>
            <a:rPr kumimoji="1" lang="en-US" altLang="ja-JP" sz="1300">
              <a:latin typeface="ＭＳ ゴシック" panose="020B0609070205080204" pitchFamily="49" charset="-128"/>
              <a:ea typeface="ＭＳ ゴシック" panose="020B0609070205080204" pitchFamily="49" charset="-128"/>
            </a:rPr>
            <a:t>0.</a:t>
          </a:r>
          <a:r>
            <a:rPr kumimoji="1" lang="ja-JP" altLang="en-US" sz="1300">
              <a:latin typeface="ＭＳ ゴシック" panose="020B0609070205080204" pitchFamily="49" charset="-128"/>
              <a:ea typeface="ＭＳ ゴシック" panose="020B0609070205080204" pitchFamily="49" charset="-128"/>
            </a:rPr>
            <a:t>８ポイント減少し、類似団体平均に近い数値となった。</a:t>
          </a:r>
        </a:p>
        <a:p>
          <a:r>
            <a:rPr kumimoji="1" lang="ja-JP" altLang="en-US" sz="1300">
              <a:latin typeface="ＭＳ ゴシック" panose="020B0609070205080204" pitchFamily="49" charset="-128"/>
              <a:ea typeface="ＭＳ ゴシック" panose="020B0609070205080204" pitchFamily="49" charset="-128"/>
            </a:rPr>
            <a:t>　保育園運営委託料の増加（</a:t>
          </a:r>
          <a:r>
            <a:rPr kumimoji="1" lang="en-US" altLang="ja-JP" sz="1300">
              <a:latin typeface="ＭＳ ゴシック" panose="020B0609070205080204" pitchFamily="49" charset="-128"/>
              <a:ea typeface="ＭＳ ゴシック" panose="020B0609070205080204" pitchFamily="49" charset="-128"/>
            </a:rPr>
            <a:t>14,957</a:t>
          </a:r>
          <a:r>
            <a:rPr kumimoji="1" lang="ja-JP" altLang="en-US" sz="1300">
              <a:latin typeface="ＭＳ ゴシック" panose="020B0609070205080204" pitchFamily="49" charset="-128"/>
              <a:ea typeface="ＭＳ ゴシック" panose="020B0609070205080204" pitchFamily="49" charset="-128"/>
            </a:rPr>
            <a:t>千円）や子育て世帯への臨時特別給付金（</a:t>
          </a:r>
          <a:r>
            <a:rPr kumimoji="1" lang="en-US" altLang="ja-JP" sz="1300">
              <a:latin typeface="ＭＳ ゴシック" panose="020B0609070205080204" pitchFamily="49" charset="-128"/>
              <a:ea typeface="ＭＳ ゴシック" panose="020B0609070205080204" pitchFamily="49" charset="-128"/>
            </a:rPr>
            <a:t>20,070</a:t>
          </a:r>
          <a:r>
            <a:rPr kumimoji="1" lang="ja-JP" altLang="en-US" sz="1300">
              <a:latin typeface="ＭＳ ゴシック" panose="020B0609070205080204" pitchFamily="49" charset="-128"/>
              <a:ea typeface="ＭＳ ゴシック" panose="020B0609070205080204" pitchFamily="49" charset="-128"/>
            </a:rPr>
            <a:t>千円）などにより、扶助費全体として</a:t>
          </a:r>
          <a:r>
            <a:rPr kumimoji="1" lang="en-US" altLang="ja-JP" sz="1300">
              <a:latin typeface="ＭＳ ゴシック" panose="020B0609070205080204" pitchFamily="49" charset="-128"/>
              <a:ea typeface="ＭＳ ゴシック" panose="020B0609070205080204" pitchFamily="49" charset="-128"/>
            </a:rPr>
            <a:t>25,549</a:t>
          </a:r>
          <a:r>
            <a:rPr kumimoji="1" lang="ja-JP" altLang="en-US" sz="1300">
              <a:latin typeface="ＭＳ ゴシック" panose="020B0609070205080204" pitchFamily="49" charset="-128"/>
              <a:ea typeface="ＭＳ ゴシック" panose="020B0609070205080204" pitchFamily="49" charset="-128"/>
            </a:rPr>
            <a:t>千円、前年度比</a:t>
          </a:r>
          <a:r>
            <a:rPr kumimoji="1" lang="en-US" altLang="ja-JP" sz="1300">
              <a:latin typeface="ＭＳ ゴシック" panose="020B0609070205080204" pitchFamily="49" charset="-128"/>
              <a:ea typeface="ＭＳ ゴシック" panose="020B0609070205080204" pitchFamily="49" charset="-128"/>
            </a:rPr>
            <a:t>2.0</a:t>
          </a:r>
          <a:r>
            <a:rPr kumimoji="1" lang="ja-JP" altLang="en-US" sz="1300">
              <a:latin typeface="ＭＳ ゴシック" panose="020B0609070205080204" pitchFamily="49" charset="-128"/>
              <a:ea typeface="ＭＳ ゴシック" panose="020B0609070205080204" pitchFamily="49" charset="-128"/>
            </a:rPr>
            <a:t>％増加した。</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12700</xdr:rowOff>
    </xdr:to>
    <xdr:cxnSp macro="">
      <xdr:nvCxnSpPr>
        <xdr:cNvPr id="181" name="直線コネクタ 180"/>
        <xdr:cNvCxnSpPr/>
      </xdr:nvCxnSpPr>
      <xdr:spPr>
        <a:xfrm flipV="1">
          <a:off x="4826000" y="930910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2"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3" name="直線コネクタ 182"/>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4"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5" name="直線コネクタ 184"/>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146050</xdr:rowOff>
    </xdr:to>
    <xdr:cxnSp macro="">
      <xdr:nvCxnSpPr>
        <xdr:cNvPr id="186" name="直線コネクタ 185"/>
        <xdr:cNvCxnSpPr/>
      </xdr:nvCxnSpPr>
      <xdr:spPr>
        <a:xfrm flipV="1">
          <a:off x="3987800" y="97663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111777</xdr:rowOff>
    </xdr:from>
    <xdr:ext cx="762000" cy="259045"/>
    <xdr:sp macro="" textlink="">
      <xdr:nvSpPr>
        <xdr:cNvPr id="187" name="扶助費平均値テキスト"/>
        <xdr:cNvSpPr txBox="1"/>
      </xdr:nvSpPr>
      <xdr:spPr>
        <a:xfrm>
          <a:off x="491490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188" name="フローチャート: 判断 187"/>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31750</xdr:rowOff>
    </xdr:to>
    <xdr:cxnSp macro="">
      <xdr:nvCxnSpPr>
        <xdr:cNvPr id="189" name="直線コネクタ 188"/>
        <xdr:cNvCxnSpPr/>
      </xdr:nvCxnSpPr>
      <xdr:spPr>
        <a:xfrm flipV="1">
          <a:off x="3098800" y="9918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0" name="フローチャート: 判断 189"/>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149877</xdr:rowOff>
    </xdr:from>
    <xdr:ext cx="736600" cy="259045"/>
    <xdr:sp macro="" textlink="">
      <xdr:nvSpPr>
        <xdr:cNvPr id="191" name="テキスト ボックス 190"/>
        <xdr:cNvSpPr txBox="1"/>
      </xdr:nvSpPr>
      <xdr:spPr>
        <a:xfrm>
          <a:off x="3606800" y="957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127000</xdr:rowOff>
    </xdr:from>
    <xdr:to>
      <xdr:col>15</xdr:col>
      <xdr:colOff>98425</xdr:colOff>
      <xdr:row>58</xdr:row>
      <xdr:rowOff>31750</xdr:rowOff>
    </xdr:to>
    <xdr:cxnSp macro="">
      <xdr:nvCxnSpPr>
        <xdr:cNvPr id="192" name="直線コネクタ 191"/>
        <xdr:cNvCxnSpPr/>
      </xdr:nvCxnSpPr>
      <xdr:spPr>
        <a:xfrm>
          <a:off x="2209800" y="9899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3" name="フローチャート: 判断 192"/>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4" name="テキスト ボックス 193"/>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88900</xdr:rowOff>
    </xdr:from>
    <xdr:to>
      <xdr:col>11</xdr:col>
      <xdr:colOff>9525</xdr:colOff>
      <xdr:row>57</xdr:row>
      <xdr:rowOff>127000</xdr:rowOff>
    </xdr:to>
    <xdr:cxnSp macro="">
      <xdr:nvCxnSpPr>
        <xdr:cNvPr id="195" name="直線コネクタ 194"/>
        <xdr:cNvCxnSpPr/>
      </xdr:nvCxnSpPr>
      <xdr:spPr>
        <a:xfrm>
          <a:off x="1320800" y="9861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0</xdr:rowOff>
    </xdr:from>
    <xdr:to>
      <xdr:col>11</xdr:col>
      <xdr:colOff>60325</xdr:colOff>
      <xdr:row>57</xdr:row>
      <xdr:rowOff>101600</xdr:rowOff>
    </xdr:to>
    <xdr:sp macro="" textlink="">
      <xdr:nvSpPr>
        <xdr:cNvPr id="196" name="フローチャート: 判断 195"/>
        <xdr:cNvSpPr/>
      </xdr:nvSpPr>
      <xdr:spPr>
        <a:xfrm>
          <a:off x="2159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111777</xdr:rowOff>
    </xdr:from>
    <xdr:ext cx="762000" cy="259045"/>
    <xdr:sp macro="" textlink="">
      <xdr:nvSpPr>
        <xdr:cNvPr id="197" name="テキスト ボックス 196"/>
        <xdr:cNvSpPr txBox="1"/>
      </xdr:nvSpPr>
      <xdr:spPr>
        <a:xfrm>
          <a:off x="1828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8" name="フローチャート: 判断 197"/>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73677</xdr:rowOff>
    </xdr:from>
    <xdr:ext cx="762000" cy="259045"/>
    <xdr:sp macro="" textlink="">
      <xdr:nvSpPr>
        <xdr:cNvPr id="199" name="テキスト ボックス 198"/>
        <xdr:cNvSpPr txBox="1"/>
      </xdr:nvSpPr>
      <xdr:spPr>
        <a:xfrm>
          <a:off x="939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5" name="楕円 204"/>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06" name="扶助費該当値テキスト"/>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07" name="楕円 206"/>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08" name="テキスト ボックス 207"/>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152400</xdr:rowOff>
    </xdr:from>
    <xdr:to>
      <xdr:col>15</xdr:col>
      <xdr:colOff>149225</xdr:colOff>
      <xdr:row>58</xdr:row>
      <xdr:rowOff>82550</xdr:rowOff>
    </xdr:to>
    <xdr:sp macro="" textlink="">
      <xdr:nvSpPr>
        <xdr:cNvPr id="209" name="楕円 208"/>
        <xdr:cNvSpPr/>
      </xdr:nvSpPr>
      <xdr:spPr>
        <a:xfrm>
          <a:off x="3048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67327</xdr:rowOff>
    </xdr:from>
    <xdr:ext cx="762000" cy="259045"/>
    <xdr:sp macro="" textlink="">
      <xdr:nvSpPr>
        <xdr:cNvPr id="210" name="テキスト ボックス 209"/>
        <xdr:cNvSpPr txBox="1"/>
      </xdr:nvSpPr>
      <xdr:spPr>
        <a:xfrm>
          <a:off x="2717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76200</xdr:rowOff>
    </xdr:from>
    <xdr:to>
      <xdr:col>11</xdr:col>
      <xdr:colOff>60325</xdr:colOff>
      <xdr:row>58</xdr:row>
      <xdr:rowOff>6350</xdr:rowOff>
    </xdr:to>
    <xdr:sp macro="" textlink="">
      <xdr:nvSpPr>
        <xdr:cNvPr id="211" name="楕円 210"/>
        <xdr:cNvSpPr/>
      </xdr:nvSpPr>
      <xdr:spPr>
        <a:xfrm>
          <a:off x="2159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162577</xdr:rowOff>
    </xdr:from>
    <xdr:ext cx="762000" cy="259045"/>
    <xdr:sp macro="" textlink="">
      <xdr:nvSpPr>
        <xdr:cNvPr id="212" name="テキスト ボックス 211"/>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13" name="楕円 212"/>
        <xdr:cNvSpPr/>
      </xdr:nvSpPr>
      <xdr:spPr>
        <a:xfrm>
          <a:off x="1270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14" name="テキスト ボックス 213"/>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昨年度から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上回った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。大部分を占めているのは繰出金であり、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国民健康保険診療施設特別会計への繰出金が増加している（前年度比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54610</xdr:rowOff>
    </xdr:from>
    <xdr:to>
      <xdr:col>82</xdr:col>
      <xdr:colOff>107950</xdr:colOff>
      <xdr:row>61</xdr:row>
      <xdr:rowOff>130810</xdr:rowOff>
    </xdr:to>
    <xdr:cxnSp macro="">
      <xdr:nvCxnSpPr>
        <xdr:cNvPr id="242" name="直線コネクタ 241"/>
        <xdr:cNvCxnSpPr/>
      </xdr:nvCxnSpPr>
      <xdr:spPr>
        <a:xfrm flipV="1">
          <a:off x="16510000" y="91414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3"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4" name="直線コネクタ 243"/>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140987</xdr:rowOff>
    </xdr:from>
    <xdr:ext cx="762000" cy="259045"/>
    <xdr:sp macro="" textlink="">
      <xdr:nvSpPr>
        <xdr:cNvPr id="245"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54610</xdr:rowOff>
    </xdr:from>
    <xdr:to>
      <xdr:col>82</xdr:col>
      <xdr:colOff>196850</xdr:colOff>
      <xdr:row>53</xdr:row>
      <xdr:rowOff>54610</xdr:rowOff>
    </xdr:to>
    <xdr:cxnSp macro="">
      <xdr:nvCxnSpPr>
        <xdr:cNvPr id="246" name="直線コネクタ 245"/>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85090</xdr:rowOff>
    </xdr:from>
    <xdr:to>
      <xdr:col>82</xdr:col>
      <xdr:colOff>107950</xdr:colOff>
      <xdr:row>57</xdr:row>
      <xdr:rowOff>100330</xdr:rowOff>
    </xdr:to>
    <xdr:cxnSp macro="">
      <xdr:nvCxnSpPr>
        <xdr:cNvPr id="247" name="直線コネクタ 246"/>
        <xdr:cNvCxnSpPr/>
      </xdr:nvCxnSpPr>
      <xdr:spPr>
        <a:xfrm>
          <a:off x="15671800" y="9514840"/>
          <a:ext cx="8382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48"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49" name="フローチャート: 判断 248"/>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24130</xdr:rowOff>
    </xdr:from>
    <xdr:to>
      <xdr:col>78</xdr:col>
      <xdr:colOff>69850</xdr:colOff>
      <xdr:row>55</xdr:row>
      <xdr:rowOff>85090</xdr:rowOff>
    </xdr:to>
    <xdr:cxnSp macro="">
      <xdr:nvCxnSpPr>
        <xdr:cNvPr id="250" name="直線コネクタ 249"/>
        <xdr:cNvCxnSpPr/>
      </xdr:nvCxnSpPr>
      <xdr:spPr>
        <a:xfrm>
          <a:off x="14782800" y="94538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1" name="フローチャート: 判断 250"/>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52" name="テキスト ボックス 251"/>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134620</xdr:rowOff>
    </xdr:from>
    <xdr:to>
      <xdr:col>73</xdr:col>
      <xdr:colOff>180975</xdr:colOff>
      <xdr:row>55</xdr:row>
      <xdr:rowOff>24130</xdr:rowOff>
    </xdr:to>
    <xdr:cxnSp macro="">
      <xdr:nvCxnSpPr>
        <xdr:cNvPr id="253" name="直線コネクタ 252"/>
        <xdr:cNvCxnSpPr/>
      </xdr:nvCxnSpPr>
      <xdr:spPr>
        <a:xfrm>
          <a:off x="13893800" y="93929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4" name="フローチャート: 判断 253"/>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55" name="テキスト ボックス 254"/>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43180</xdr:rowOff>
    </xdr:from>
    <xdr:to>
      <xdr:col>69</xdr:col>
      <xdr:colOff>92075</xdr:colOff>
      <xdr:row>54</xdr:row>
      <xdr:rowOff>134620</xdr:rowOff>
    </xdr:to>
    <xdr:cxnSp macro="">
      <xdr:nvCxnSpPr>
        <xdr:cNvPr id="256" name="直線コネクタ 255"/>
        <xdr:cNvCxnSpPr/>
      </xdr:nvCxnSpPr>
      <xdr:spPr>
        <a:xfrm>
          <a:off x="13004800" y="93014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57" name="フローチャート: 判断 256"/>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58" name="テキスト ボックス 257"/>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59" name="フローチャート: 判断 258"/>
        <xdr:cNvSpPr/>
      </xdr:nvSpPr>
      <xdr:spPr>
        <a:xfrm>
          <a:off x="12954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151147</xdr:rowOff>
    </xdr:from>
    <xdr:ext cx="762000" cy="259045"/>
    <xdr:sp macro="" textlink="">
      <xdr:nvSpPr>
        <xdr:cNvPr id="260" name="テキスト ボックス 259"/>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66" name="楕円 265"/>
        <xdr:cNvSpPr/>
      </xdr:nvSpPr>
      <xdr:spPr>
        <a:xfrm>
          <a:off x="164592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21607</xdr:rowOff>
    </xdr:from>
    <xdr:ext cx="762000" cy="259045"/>
    <xdr:sp macro="" textlink="">
      <xdr:nvSpPr>
        <xdr:cNvPr id="267" name="その他該当値テキスト"/>
        <xdr:cNvSpPr txBox="1"/>
      </xdr:nvSpPr>
      <xdr:spPr>
        <a:xfrm>
          <a:off x="165989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34290</xdr:rowOff>
    </xdr:from>
    <xdr:to>
      <xdr:col>78</xdr:col>
      <xdr:colOff>120650</xdr:colOff>
      <xdr:row>55</xdr:row>
      <xdr:rowOff>135890</xdr:rowOff>
    </xdr:to>
    <xdr:sp macro="" textlink="">
      <xdr:nvSpPr>
        <xdr:cNvPr id="268" name="楕円 267"/>
        <xdr:cNvSpPr/>
      </xdr:nvSpPr>
      <xdr:spPr>
        <a:xfrm>
          <a:off x="15621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146067</xdr:rowOff>
    </xdr:from>
    <xdr:ext cx="736600" cy="259045"/>
    <xdr:sp macro="" textlink="">
      <xdr:nvSpPr>
        <xdr:cNvPr id="269" name="テキスト ボックス 268"/>
        <xdr:cNvSpPr txBox="1"/>
      </xdr:nvSpPr>
      <xdr:spPr>
        <a:xfrm>
          <a:off x="15290800" y="923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144780</xdr:rowOff>
    </xdr:from>
    <xdr:to>
      <xdr:col>74</xdr:col>
      <xdr:colOff>31750</xdr:colOff>
      <xdr:row>55</xdr:row>
      <xdr:rowOff>74930</xdr:rowOff>
    </xdr:to>
    <xdr:sp macro="" textlink="">
      <xdr:nvSpPr>
        <xdr:cNvPr id="270" name="楕円 269"/>
        <xdr:cNvSpPr/>
      </xdr:nvSpPr>
      <xdr:spPr>
        <a:xfrm>
          <a:off x="14732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85107</xdr:rowOff>
    </xdr:from>
    <xdr:ext cx="762000" cy="259045"/>
    <xdr:sp macro="" textlink="">
      <xdr:nvSpPr>
        <xdr:cNvPr id="271" name="テキスト ボックス 270"/>
        <xdr:cNvSpPr txBox="1"/>
      </xdr:nvSpPr>
      <xdr:spPr>
        <a:xfrm>
          <a:off x="14401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83820</xdr:rowOff>
    </xdr:from>
    <xdr:to>
      <xdr:col>69</xdr:col>
      <xdr:colOff>142875</xdr:colOff>
      <xdr:row>55</xdr:row>
      <xdr:rowOff>13970</xdr:rowOff>
    </xdr:to>
    <xdr:sp macro="" textlink="">
      <xdr:nvSpPr>
        <xdr:cNvPr id="272" name="楕円 271"/>
        <xdr:cNvSpPr/>
      </xdr:nvSpPr>
      <xdr:spPr>
        <a:xfrm>
          <a:off x="13843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24147</xdr:rowOff>
    </xdr:from>
    <xdr:ext cx="762000" cy="259045"/>
    <xdr:sp macro="" textlink="">
      <xdr:nvSpPr>
        <xdr:cNvPr id="273" name="テキスト ボックス 272"/>
        <xdr:cNvSpPr txBox="1"/>
      </xdr:nvSpPr>
      <xdr:spPr>
        <a:xfrm>
          <a:off x="13512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163830</xdr:rowOff>
    </xdr:from>
    <xdr:to>
      <xdr:col>65</xdr:col>
      <xdr:colOff>53975</xdr:colOff>
      <xdr:row>54</xdr:row>
      <xdr:rowOff>93980</xdr:rowOff>
    </xdr:to>
    <xdr:sp macro="" textlink="">
      <xdr:nvSpPr>
        <xdr:cNvPr id="274" name="楕円 273"/>
        <xdr:cNvSpPr/>
      </xdr:nvSpPr>
      <xdr:spPr>
        <a:xfrm>
          <a:off x="12954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104157</xdr:rowOff>
    </xdr:from>
    <xdr:ext cx="762000" cy="259045"/>
    <xdr:sp macro="" textlink="">
      <xdr:nvSpPr>
        <xdr:cNvPr id="275" name="テキスト ボックス 274"/>
        <xdr:cNvSpPr txBox="1"/>
      </xdr:nvSpPr>
      <xdr:spPr>
        <a:xfrm>
          <a:off x="12623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行財政改革の一環として平成</a:t>
          </a:r>
          <a:r>
            <a:rPr kumimoji="1" lang="en-US" altLang="ja-JP" sz="1300">
              <a:latin typeface="ＭＳ ゴシック" panose="020B0609070205080204" pitchFamily="49" charset="-128"/>
              <a:ea typeface="ＭＳ ゴシック" panose="020B0609070205080204" pitchFamily="49" charset="-128"/>
            </a:rPr>
            <a:t>16</a:t>
          </a:r>
          <a:r>
            <a:rPr kumimoji="1" lang="ja-JP" altLang="en-US" sz="1300">
              <a:latin typeface="ＭＳ ゴシック" panose="020B0609070205080204" pitchFamily="49" charset="-128"/>
              <a:ea typeface="ＭＳ ゴシック" panose="020B0609070205080204" pitchFamily="49" charset="-128"/>
            </a:rPr>
            <a:t>年度に実施した補助金等の大幅な見直しにより、類似団体内の平均を大きく下回る結果となっている。今後は、補助金交付が適当であるかなど、必要性の低い補助金については見直し、効果の大きいものや必要性の高いものに絞って支出していくこととしてい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136144</xdr:rowOff>
    </xdr:from>
    <xdr:to>
      <xdr:col>82</xdr:col>
      <xdr:colOff>107950</xdr:colOff>
      <xdr:row>40</xdr:row>
      <xdr:rowOff>163576</xdr:rowOff>
    </xdr:to>
    <xdr:cxnSp macro="">
      <xdr:nvCxnSpPr>
        <xdr:cNvPr id="300" name="直線コネクタ 299"/>
        <xdr:cNvCxnSpPr/>
      </xdr:nvCxnSpPr>
      <xdr:spPr>
        <a:xfrm flipV="1">
          <a:off x="16510000" y="59654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135653</xdr:rowOff>
    </xdr:from>
    <xdr:ext cx="762000" cy="259045"/>
    <xdr:sp macro="" textlink="">
      <xdr:nvSpPr>
        <xdr:cNvPr id="301" name="補助費等最小値テキスト"/>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163576</xdr:rowOff>
    </xdr:from>
    <xdr:to>
      <xdr:col>82</xdr:col>
      <xdr:colOff>196850</xdr:colOff>
      <xdr:row>40</xdr:row>
      <xdr:rowOff>163576</xdr:rowOff>
    </xdr:to>
    <xdr:cxnSp macro="">
      <xdr:nvCxnSpPr>
        <xdr:cNvPr id="302" name="直線コネクタ 301"/>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51071</xdr:rowOff>
    </xdr:from>
    <xdr:ext cx="762000" cy="259045"/>
    <xdr:sp macro="" textlink="">
      <xdr:nvSpPr>
        <xdr:cNvPr id="303"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136144</xdr:rowOff>
    </xdr:from>
    <xdr:to>
      <xdr:col>82</xdr:col>
      <xdr:colOff>196850</xdr:colOff>
      <xdr:row>34</xdr:row>
      <xdr:rowOff>136144</xdr:rowOff>
    </xdr:to>
    <xdr:cxnSp macro="">
      <xdr:nvCxnSpPr>
        <xdr:cNvPr id="304" name="直線コネクタ 303"/>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69850</xdr:rowOff>
    </xdr:from>
    <xdr:to>
      <xdr:col>82</xdr:col>
      <xdr:colOff>107950</xdr:colOff>
      <xdr:row>35</xdr:row>
      <xdr:rowOff>69850</xdr:rowOff>
    </xdr:to>
    <xdr:cxnSp macro="">
      <xdr:nvCxnSpPr>
        <xdr:cNvPr id="305" name="直線コネクタ 304"/>
        <xdr:cNvCxnSpPr/>
      </xdr:nvCxnSpPr>
      <xdr:spPr>
        <a:xfrm>
          <a:off x="15671800" y="6070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6" name="補助費等平均値テキスト"/>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7" name="フローチャート: 判断 306"/>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69850</xdr:rowOff>
    </xdr:from>
    <xdr:to>
      <xdr:col>78</xdr:col>
      <xdr:colOff>69850</xdr:colOff>
      <xdr:row>35</xdr:row>
      <xdr:rowOff>83566</xdr:rowOff>
    </xdr:to>
    <xdr:cxnSp macro="">
      <xdr:nvCxnSpPr>
        <xdr:cNvPr id="308" name="直線コネクタ 307"/>
        <xdr:cNvCxnSpPr/>
      </xdr:nvCxnSpPr>
      <xdr:spPr>
        <a:xfrm flipV="1">
          <a:off x="14782800" y="60706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9" name="フローチャート: 判断 308"/>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0" name="テキスト ボックス 309"/>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83566</xdr:rowOff>
    </xdr:from>
    <xdr:to>
      <xdr:col>73</xdr:col>
      <xdr:colOff>180975</xdr:colOff>
      <xdr:row>35</xdr:row>
      <xdr:rowOff>92710</xdr:rowOff>
    </xdr:to>
    <xdr:cxnSp macro="">
      <xdr:nvCxnSpPr>
        <xdr:cNvPr id="311" name="直線コネクタ 310"/>
        <xdr:cNvCxnSpPr/>
      </xdr:nvCxnSpPr>
      <xdr:spPr>
        <a:xfrm flipV="1">
          <a:off x="13893800" y="60843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3" name="テキスト ボックス 312"/>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65278</xdr:rowOff>
    </xdr:from>
    <xdr:to>
      <xdr:col>69</xdr:col>
      <xdr:colOff>92075</xdr:colOff>
      <xdr:row>35</xdr:row>
      <xdr:rowOff>92710</xdr:rowOff>
    </xdr:to>
    <xdr:cxnSp macro="">
      <xdr:nvCxnSpPr>
        <xdr:cNvPr id="314" name="直線コネクタ 313"/>
        <xdr:cNvCxnSpPr/>
      </xdr:nvCxnSpPr>
      <xdr:spPr>
        <a:xfrm>
          <a:off x="13004800" y="60660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5" name="フローチャート: 判断 314"/>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16" name="テキスト ボックス 315"/>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19050</xdr:rowOff>
    </xdr:from>
    <xdr:to>
      <xdr:col>82</xdr:col>
      <xdr:colOff>158750</xdr:colOff>
      <xdr:row>35</xdr:row>
      <xdr:rowOff>120650</xdr:rowOff>
    </xdr:to>
    <xdr:sp macro="" textlink="">
      <xdr:nvSpPr>
        <xdr:cNvPr id="324" name="楕円 323"/>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99077</xdr:rowOff>
    </xdr:from>
    <xdr:ext cx="762000" cy="259045"/>
    <xdr:sp macro="" textlink="">
      <xdr:nvSpPr>
        <xdr:cNvPr id="325" name="補助費等該当値テキスト"/>
        <xdr:cNvSpPr txBox="1"/>
      </xdr:nvSpPr>
      <xdr:spPr>
        <a:xfrm>
          <a:off x="165989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19050</xdr:rowOff>
    </xdr:from>
    <xdr:to>
      <xdr:col>78</xdr:col>
      <xdr:colOff>120650</xdr:colOff>
      <xdr:row>35</xdr:row>
      <xdr:rowOff>120650</xdr:rowOff>
    </xdr:to>
    <xdr:sp macro="" textlink="">
      <xdr:nvSpPr>
        <xdr:cNvPr id="326" name="楕円 325"/>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130827</xdr:rowOff>
    </xdr:from>
    <xdr:ext cx="736600" cy="259045"/>
    <xdr:sp macro="" textlink="">
      <xdr:nvSpPr>
        <xdr:cNvPr id="327" name="テキスト ボックス 326"/>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32766</xdr:rowOff>
    </xdr:from>
    <xdr:to>
      <xdr:col>74</xdr:col>
      <xdr:colOff>31750</xdr:colOff>
      <xdr:row>35</xdr:row>
      <xdr:rowOff>134366</xdr:rowOff>
    </xdr:to>
    <xdr:sp macro="" textlink="">
      <xdr:nvSpPr>
        <xdr:cNvPr id="328" name="楕円 327"/>
        <xdr:cNvSpPr/>
      </xdr:nvSpPr>
      <xdr:spPr>
        <a:xfrm>
          <a:off x="14732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144543</xdr:rowOff>
    </xdr:from>
    <xdr:ext cx="762000" cy="259045"/>
    <xdr:sp macro="" textlink="">
      <xdr:nvSpPr>
        <xdr:cNvPr id="329" name="テキスト ボックス 328"/>
        <xdr:cNvSpPr txBox="1"/>
      </xdr:nvSpPr>
      <xdr:spPr>
        <a:xfrm>
          <a:off x="14401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41910</xdr:rowOff>
    </xdr:from>
    <xdr:to>
      <xdr:col>69</xdr:col>
      <xdr:colOff>142875</xdr:colOff>
      <xdr:row>35</xdr:row>
      <xdr:rowOff>143510</xdr:rowOff>
    </xdr:to>
    <xdr:sp macro="" textlink="">
      <xdr:nvSpPr>
        <xdr:cNvPr id="330" name="楕円 329"/>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153687</xdr:rowOff>
    </xdr:from>
    <xdr:ext cx="762000" cy="259045"/>
    <xdr:sp macro="" textlink="">
      <xdr:nvSpPr>
        <xdr:cNvPr id="331" name="テキスト ボックス 330"/>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14478</xdr:rowOff>
    </xdr:from>
    <xdr:to>
      <xdr:col>65</xdr:col>
      <xdr:colOff>53975</xdr:colOff>
      <xdr:row>35</xdr:row>
      <xdr:rowOff>116078</xdr:rowOff>
    </xdr:to>
    <xdr:sp macro="" textlink="">
      <xdr:nvSpPr>
        <xdr:cNvPr id="332" name="楕円 331"/>
        <xdr:cNvSpPr/>
      </xdr:nvSpPr>
      <xdr:spPr>
        <a:xfrm>
          <a:off x="12954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126255</xdr:rowOff>
    </xdr:from>
    <xdr:ext cx="762000" cy="259045"/>
    <xdr:sp macro="" textlink="">
      <xdr:nvSpPr>
        <xdr:cNvPr id="333" name="テキスト ボックス 332"/>
        <xdr:cNvSpPr txBox="1"/>
      </xdr:nvSpPr>
      <xdr:spPr>
        <a:xfrm>
          <a:off x="12623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近年の起債抑制により平成</a:t>
          </a:r>
          <a:r>
            <a:rPr kumimoji="1" lang="en-US" altLang="ja-JP" sz="1300">
              <a:latin typeface="ＭＳ ゴシック" panose="020B0609070205080204" pitchFamily="49" charset="-128"/>
              <a:ea typeface="ＭＳ ゴシック" panose="020B0609070205080204" pitchFamily="49" charset="-128"/>
            </a:rPr>
            <a:t>29</a:t>
          </a:r>
          <a:r>
            <a:rPr kumimoji="1" lang="ja-JP" altLang="en-US" sz="1300">
              <a:latin typeface="ＭＳ ゴシック" panose="020B0609070205080204" pitchFamily="49" charset="-128"/>
              <a:ea typeface="ＭＳ ゴシック" panose="020B0609070205080204" pitchFamily="49" charset="-128"/>
            </a:rPr>
            <a:t>年度をピークに減少し、類似団体平均値</a:t>
          </a:r>
          <a:r>
            <a:rPr kumimoji="1" lang="en-US" altLang="ja-JP" sz="1300">
              <a:latin typeface="ＭＳ ゴシック" panose="020B0609070205080204" pitchFamily="49" charset="-128"/>
              <a:ea typeface="ＭＳ ゴシック" panose="020B0609070205080204" pitchFamily="49" charset="-128"/>
            </a:rPr>
            <a:t>0.1</a:t>
          </a:r>
          <a:r>
            <a:rPr kumimoji="1" lang="ja-JP" altLang="en-US" sz="1300">
              <a:latin typeface="ＭＳ ゴシック" panose="020B0609070205080204" pitchFamily="49" charset="-128"/>
              <a:ea typeface="ＭＳ ゴシック" panose="020B0609070205080204" pitchFamily="49" charset="-128"/>
            </a:rPr>
            <a:t>ポイント下回った。今後も引き続き地方債元金償還額を下回る起債発行額となるよう抑制しながら公債費の削減に努める。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123189</xdr:rowOff>
    </xdr:to>
    <xdr:cxnSp macro="">
      <xdr:nvCxnSpPr>
        <xdr:cNvPr id="361" name="直線コネクタ 360"/>
        <xdr:cNvCxnSpPr/>
      </xdr:nvCxnSpPr>
      <xdr:spPr>
        <a:xfrm flipV="1">
          <a:off x="4826000" y="126314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4"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5" name="直線コネクタ 364"/>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130811</xdr:rowOff>
    </xdr:from>
    <xdr:to>
      <xdr:col>24</xdr:col>
      <xdr:colOff>25400</xdr:colOff>
      <xdr:row>78</xdr:row>
      <xdr:rowOff>142239</xdr:rowOff>
    </xdr:to>
    <xdr:cxnSp macro="">
      <xdr:nvCxnSpPr>
        <xdr:cNvPr id="366" name="直線コネクタ 365"/>
        <xdr:cNvCxnSpPr/>
      </xdr:nvCxnSpPr>
      <xdr:spPr>
        <a:xfrm flipV="1">
          <a:off x="3987800" y="13332461"/>
          <a:ext cx="838200" cy="18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67" name="公債費平均値テキスト"/>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8" name="フローチャート: 判断 367"/>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142239</xdr:rowOff>
    </xdr:from>
    <xdr:to>
      <xdr:col>19</xdr:col>
      <xdr:colOff>187325</xdr:colOff>
      <xdr:row>79</xdr:row>
      <xdr:rowOff>62230</xdr:rowOff>
    </xdr:to>
    <xdr:cxnSp macro="">
      <xdr:nvCxnSpPr>
        <xdr:cNvPr id="369" name="直線コネクタ 368"/>
        <xdr:cNvCxnSpPr/>
      </xdr:nvCxnSpPr>
      <xdr:spPr>
        <a:xfrm flipV="1">
          <a:off x="3098800" y="135153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70" name="フローチャート: 判断 369"/>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66057</xdr:rowOff>
    </xdr:from>
    <xdr:ext cx="736600" cy="259045"/>
    <xdr:sp macro="" textlink="">
      <xdr:nvSpPr>
        <xdr:cNvPr id="371" name="テキスト ボックス 370"/>
        <xdr:cNvSpPr txBox="1"/>
      </xdr:nvSpPr>
      <xdr:spPr>
        <a:xfrm>
          <a:off x="3606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62230</xdr:rowOff>
    </xdr:from>
    <xdr:to>
      <xdr:col>15</xdr:col>
      <xdr:colOff>98425</xdr:colOff>
      <xdr:row>80</xdr:row>
      <xdr:rowOff>12700</xdr:rowOff>
    </xdr:to>
    <xdr:cxnSp macro="">
      <xdr:nvCxnSpPr>
        <xdr:cNvPr id="372" name="直線コネクタ 371"/>
        <xdr:cNvCxnSpPr/>
      </xdr:nvCxnSpPr>
      <xdr:spPr>
        <a:xfrm flipV="1">
          <a:off x="2209800" y="136067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125730</xdr:rowOff>
    </xdr:from>
    <xdr:to>
      <xdr:col>15</xdr:col>
      <xdr:colOff>149225</xdr:colOff>
      <xdr:row>78</xdr:row>
      <xdr:rowOff>55880</xdr:rowOff>
    </xdr:to>
    <xdr:sp macro="" textlink="">
      <xdr:nvSpPr>
        <xdr:cNvPr id="373" name="フローチャート: 判断 372"/>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66057</xdr:rowOff>
    </xdr:from>
    <xdr:ext cx="762000" cy="259045"/>
    <xdr:sp macro="" textlink="">
      <xdr:nvSpPr>
        <xdr:cNvPr id="374" name="テキスト ボックス 373"/>
        <xdr:cNvSpPr txBox="1"/>
      </xdr:nvSpPr>
      <xdr:spPr>
        <a:xfrm>
          <a:off x="2717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146050</xdr:rowOff>
    </xdr:from>
    <xdr:to>
      <xdr:col>11</xdr:col>
      <xdr:colOff>9525</xdr:colOff>
      <xdr:row>80</xdr:row>
      <xdr:rowOff>12700</xdr:rowOff>
    </xdr:to>
    <xdr:cxnSp macro="">
      <xdr:nvCxnSpPr>
        <xdr:cNvPr id="375" name="直線コネクタ 374"/>
        <xdr:cNvCxnSpPr/>
      </xdr:nvCxnSpPr>
      <xdr:spPr>
        <a:xfrm>
          <a:off x="1320800" y="1369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118111</xdr:rowOff>
    </xdr:from>
    <xdr:to>
      <xdr:col>11</xdr:col>
      <xdr:colOff>60325</xdr:colOff>
      <xdr:row>78</xdr:row>
      <xdr:rowOff>48261</xdr:rowOff>
    </xdr:to>
    <xdr:sp macro="" textlink="">
      <xdr:nvSpPr>
        <xdr:cNvPr id="376" name="フローチャート: 判断 375"/>
        <xdr:cNvSpPr/>
      </xdr:nvSpPr>
      <xdr:spPr>
        <a:xfrm>
          <a:off x="2159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58438</xdr:rowOff>
    </xdr:from>
    <xdr:ext cx="762000" cy="259045"/>
    <xdr:sp macro="" textlink="">
      <xdr:nvSpPr>
        <xdr:cNvPr id="377" name="テキスト ボックス 376"/>
        <xdr:cNvSpPr txBox="1"/>
      </xdr:nvSpPr>
      <xdr:spPr>
        <a:xfrm>
          <a:off x="1828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8" name="フローチャート: 判断 377"/>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79" name="テキスト ボックス 378"/>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85" name="楕円 384"/>
        <xdr:cNvSpPr/>
      </xdr:nvSpPr>
      <xdr:spPr>
        <a:xfrm>
          <a:off x="4775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96538</xdr:rowOff>
    </xdr:from>
    <xdr:ext cx="762000" cy="259045"/>
    <xdr:sp macro="" textlink="">
      <xdr:nvSpPr>
        <xdr:cNvPr id="386" name="公債費該当値テキスト"/>
        <xdr:cNvSpPr txBox="1"/>
      </xdr:nvSpPr>
      <xdr:spPr>
        <a:xfrm>
          <a:off x="49149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91439</xdr:rowOff>
    </xdr:from>
    <xdr:to>
      <xdr:col>20</xdr:col>
      <xdr:colOff>38100</xdr:colOff>
      <xdr:row>79</xdr:row>
      <xdr:rowOff>21589</xdr:rowOff>
    </xdr:to>
    <xdr:sp macro="" textlink="">
      <xdr:nvSpPr>
        <xdr:cNvPr id="387" name="楕円 386"/>
        <xdr:cNvSpPr/>
      </xdr:nvSpPr>
      <xdr:spPr>
        <a:xfrm>
          <a:off x="3937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6366</xdr:rowOff>
    </xdr:from>
    <xdr:ext cx="736600" cy="259045"/>
    <xdr:sp macro="" textlink="">
      <xdr:nvSpPr>
        <xdr:cNvPr id="388" name="テキスト ボックス 387"/>
        <xdr:cNvSpPr txBox="1"/>
      </xdr:nvSpPr>
      <xdr:spPr>
        <a:xfrm>
          <a:off x="3606800" y="13550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11430</xdr:rowOff>
    </xdr:from>
    <xdr:to>
      <xdr:col>15</xdr:col>
      <xdr:colOff>149225</xdr:colOff>
      <xdr:row>79</xdr:row>
      <xdr:rowOff>113030</xdr:rowOff>
    </xdr:to>
    <xdr:sp macro="" textlink="">
      <xdr:nvSpPr>
        <xdr:cNvPr id="389" name="楕円 388"/>
        <xdr:cNvSpPr/>
      </xdr:nvSpPr>
      <xdr:spPr>
        <a:xfrm>
          <a:off x="3048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97807</xdr:rowOff>
    </xdr:from>
    <xdr:ext cx="762000" cy="259045"/>
    <xdr:sp macro="" textlink="">
      <xdr:nvSpPr>
        <xdr:cNvPr id="390" name="テキスト ボックス 389"/>
        <xdr:cNvSpPr txBox="1"/>
      </xdr:nvSpPr>
      <xdr:spPr>
        <a:xfrm>
          <a:off x="2717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133350</xdr:rowOff>
    </xdr:from>
    <xdr:to>
      <xdr:col>11</xdr:col>
      <xdr:colOff>60325</xdr:colOff>
      <xdr:row>80</xdr:row>
      <xdr:rowOff>63500</xdr:rowOff>
    </xdr:to>
    <xdr:sp macro="" textlink="">
      <xdr:nvSpPr>
        <xdr:cNvPr id="391" name="楕円 390"/>
        <xdr:cNvSpPr/>
      </xdr:nvSpPr>
      <xdr:spPr>
        <a:xfrm>
          <a:off x="2159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48277</xdr:rowOff>
    </xdr:from>
    <xdr:ext cx="762000" cy="259045"/>
    <xdr:sp macro="" textlink="">
      <xdr:nvSpPr>
        <xdr:cNvPr id="392" name="テキスト ボックス 391"/>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95250</xdr:rowOff>
    </xdr:from>
    <xdr:to>
      <xdr:col>6</xdr:col>
      <xdr:colOff>171450</xdr:colOff>
      <xdr:row>80</xdr:row>
      <xdr:rowOff>25400</xdr:rowOff>
    </xdr:to>
    <xdr:sp macro="" textlink="">
      <xdr:nvSpPr>
        <xdr:cNvPr id="393" name="楕円 392"/>
        <xdr:cNvSpPr/>
      </xdr:nvSpPr>
      <xdr:spPr>
        <a:xfrm>
          <a:off x="1270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10177</xdr:rowOff>
    </xdr:from>
    <xdr:ext cx="762000" cy="259045"/>
    <xdr:sp macro="" textlink="">
      <xdr:nvSpPr>
        <xdr:cNvPr id="394" name="テキスト ボックス 393"/>
        <xdr:cNvSpPr txBox="1"/>
      </xdr:nvSpPr>
      <xdr:spPr>
        <a:xfrm>
          <a:off x="939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公債費以外の経常収支比率については、人件費の経常収支比率の上昇による影響から前年度比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、補助費等及びその他等類似団体平均以下の項目がが多かったため、全体として類似団体平均を下回ってる。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10414</xdr:rowOff>
    </xdr:from>
    <xdr:to>
      <xdr:col>82</xdr:col>
      <xdr:colOff>107950</xdr:colOff>
      <xdr:row>79</xdr:row>
      <xdr:rowOff>78994</xdr:rowOff>
    </xdr:to>
    <xdr:cxnSp macro="">
      <xdr:nvCxnSpPr>
        <xdr:cNvPr id="420" name="直線コネクタ 419"/>
        <xdr:cNvCxnSpPr/>
      </xdr:nvCxnSpPr>
      <xdr:spPr>
        <a:xfrm flipV="1">
          <a:off x="16510000" y="12526264"/>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51071</xdr:rowOff>
    </xdr:from>
    <xdr:ext cx="762000" cy="259045"/>
    <xdr:sp macro="" textlink="">
      <xdr:nvSpPr>
        <xdr:cNvPr id="421" name="公債費以外最小値テキスト"/>
        <xdr:cNvSpPr txBox="1"/>
      </xdr:nvSpPr>
      <xdr:spPr>
        <a:xfrm>
          <a:off x="16598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78994</xdr:rowOff>
    </xdr:from>
    <xdr:to>
      <xdr:col>82</xdr:col>
      <xdr:colOff>196850</xdr:colOff>
      <xdr:row>79</xdr:row>
      <xdr:rowOff>78994</xdr:rowOff>
    </xdr:to>
    <xdr:cxnSp macro="">
      <xdr:nvCxnSpPr>
        <xdr:cNvPr id="422" name="直線コネクタ 421"/>
        <xdr:cNvCxnSpPr/>
      </xdr:nvCxnSpPr>
      <xdr:spPr>
        <a:xfrm>
          <a:off x="16421100" y="1362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96791</xdr:rowOff>
    </xdr:from>
    <xdr:ext cx="762000" cy="259045"/>
    <xdr:sp macro="" textlink="">
      <xdr:nvSpPr>
        <xdr:cNvPr id="423" name="公債費以外最大値テキスト"/>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10414</xdr:rowOff>
    </xdr:from>
    <xdr:to>
      <xdr:col>82</xdr:col>
      <xdr:colOff>196850</xdr:colOff>
      <xdr:row>73</xdr:row>
      <xdr:rowOff>10414</xdr:rowOff>
    </xdr:to>
    <xdr:cxnSp macro="">
      <xdr:nvCxnSpPr>
        <xdr:cNvPr id="424" name="直線コネクタ 423"/>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168148</xdr:rowOff>
    </xdr:from>
    <xdr:to>
      <xdr:col>82</xdr:col>
      <xdr:colOff>107950</xdr:colOff>
      <xdr:row>75</xdr:row>
      <xdr:rowOff>152146</xdr:rowOff>
    </xdr:to>
    <xdr:cxnSp macro="">
      <xdr:nvCxnSpPr>
        <xdr:cNvPr id="425" name="直線コネクタ 424"/>
        <xdr:cNvCxnSpPr/>
      </xdr:nvCxnSpPr>
      <xdr:spPr>
        <a:xfrm>
          <a:off x="15671800" y="12855448"/>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155719</xdr:rowOff>
    </xdr:from>
    <xdr:ext cx="762000" cy="259045"/>
    <xdr:sp macro="" textlink="">
      <xdr:nvSpPr>
        <xdr:cNvPr id="426" name="公債費以外平均値テキスト"/>
        <xdr:cNvSpPr txBox="1"/>
      </xdr:nvSpPr>
      <xdr:spPr>
        <a:xfrm>
          <a:off x="16598900" y="13014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27" name="フローチャート: 判断 426"/>
        <xdr:cNvSpPr/>
      </xdr:nvSpPr>
      <xdr:spPr>
        <a:xfrm>
          <a:off x="16459200" y="130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163576</xdr:rowOff>
    </xdr:from>
    <xdr:to>
      <xdr:col>78</xdr:col>
      <xdr:colOff>69850</xdr:colOff>
      <xdr:row>74</xdr:row>
      <xdr:rowOff>168148</xdr:rowOff>
    </xdr:to>
    <xdr:cxnSp macro="">
      <xdr:nvCxnSpPr>
        <xdr:cNvPr id="428" name="直線コネクタ 427"/>
        <xdr:cNvCxnSpPr/>
      </xdr:nvCxnSpPr>
      <xdr:spPr>
        <a:xfrm>
          <a:off x="14782800" y="128508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25908</xdr:rowOff>
    </xdr:from>
    <xdr:to>
      <xdr:col>78</xdr:col>
      <xdr:colOff>120650</xdr:colOff>
      <xdr:row>76</xdr:row>
      <xdr:rowOff>127508</xdr:rowOff>
    </xdr:to>
    <xdr:sp macro="" textlink="">
      <xdr:nvSpPr>
        <xdr:cNvPr id="429" name="フローチャート: 判断 428"/>
        <xdr:cNvSpPr/>
      </xdr:nvSpPr>
      <xdr:spPr>
        <a:xfrm>
          <a:off x="15621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112285</xdr:rowOff>
    </xdr:from>
    <xdr:ext cx="736600" cy="259045"/>
    <xdr:sp macro="" textlink="">
      <xdr:nvSpPr>
        <xdr:cNvPr id="430" name="テキスト ボックス 429"/>
        <xdr:cNvSpPr txBox="1"/>
      </xdr:nvSpPr>
      <xdr:spPr>
        <a:xfrm>
          <a:off x="15290800" y="13142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163576</xdr:rowOff>
    </xdr:from>
    <xdr:to>
      <xdr:col>73</xdr:col>
      <xdr:colOff>180975</xdr:colOff>
      <xdr:row>75</xdr:row>
      <xdr:rowOff>28702</xdr:rowOff>
    </xdr:to>
    <xdr:cxnSp macro="">
      <xdr:nvCxnSpPr>
        <xdr:cNvPr id="431" name="直線コネクタ 430"/>
        <xdr:cNvCxnSpPr/>
      </xdr:nvCxnSpPr>
      <xdr:spPr>
        <a:xfrm flipV="1">
          <a:off x="13893800" y="128508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21337</xdr:rowOff>
    </xdr:from>
    <xdr:to>
      <xdr:col>74</xdr:col>
      <xdr:colOff>31750</xdr:colOff>
      <xdr:row>76</xdr:row>
      <xdr:rowOff>122937</xdr:rowOff>
    </xdr:to>
    <xdr:sp macro="" textlink="">
      <xdr:nvSpPr>
        <xdr:cNvPr id="432" name="フローチャート: 判断 431"/>
        <xdr:cNvSpPr/>
      </xdr:nvSpPr>
      <xdr:spPr>
        <a:xfrm>
          <a:off x="14732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107714</xdr:rowOff>
    </xdr:from>
    <xdr:ext cx="762000" cy="259045"/>
    <xdr:sp macro="" textlink="">
      <xdr:nvSpPr>
        <xdr:cNvPr id="433" name="テキスト ボックス 432"/>
        <xdr:cNvSpPr txBox="1"/>
      </xdr:nvSpPr>
      <xdr:spPr>
        <a:xfrm>
          <a:off x="14401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145288</xdr:rowOff>
    </xdr:from>
    <xdr:to>
      <xdr:col>69</xdr:col>
      <xdr:colOff>92075</xdr:colOff>
      <xdr:row>75</xdr:row>
      <xdr:rowOff>28702</xdr:rowOff>
    </xdr:to>
    <xdr:cxnSp macro="">
      <xdr:nvCxnSpPr>
        <xdr:cNvPr id="434" name="直線コネクタ 433"/>
        <xdr:cNvCxnSpPr/>
      </xdr:nvCxnSpPr>
      <xdr:spPr>
        <a:xfrm>
          <a:off x="13004800" y="12489688"/>
          <a:ext cx="889000" cy="39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5" name="フローチャート: 判断 434"/>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36" name="テキスト ボックス 435"/>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37" name="フローチャート: 判断 436"/>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57421</xdr:rowOff>
    </xdr:from>
    <xdr:ext cx="762000" cy="259045"/>
    <xdr:sp macro="" textlink="">
      <xdr:nvSpPr>
        <xdr:cNvPr id="438" name="テキスト ボックス 437"/>
        <xdr:cNvSpPr txBox="1"/>
      </xdr:nvSpPr>
      <xdr:spPr>
        <a:xfrm>
          <a:off x="12623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101346</xdr:rowOff>
    </xdr:from>
    <xdr:to>
      <xdr:col>82</xdr:col>
      <xdr:colOff>158750</xdr:colOff>
      <xdr:row>76</xdr:row>
      <xdr:rowOff>31496</xdr:rowOff>
    </xdr:to>
    <xdr:sp macro="" textlink="">
      <xdr:nvSpPr>
        <xdr:cNvPr id="444" name="楕円 443"/>
        <xdr:cNvSpPr/>
      </xdr:nvSpPr>
      <xdr:spPr>
        <a:xfrm>
          <a:off x="164592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117873</xdr:rowOff>
    </xdr:from>
    <xdr:ext cx="762000" cy="259045"/>
    <xdr:sp macro="" textlink="">
      <xdr:nvSpPr>
        <xdr:cNvPr id="445" name="公債費以外該当値テキスト"/>
        <xdr:cNvSpPr txBox="1"/>
      </xdr:nvSpPr>
      <xdr:spPr>
        <a:xfrm>
          <a:off x="16598900" y="1280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117348</xdr:rowOff>
    </xdr:from>
    <xdr:to>
      <xdr:col>78</xdr:col>
      <xdr:colOff>120650</xdr:colOff>
      <xdr:row>75</xdr:row>
      <xdr:rowOff>47498</xdr:rowOff>
    </xdr:to>
    <xdr:sp macro="" textlink="">
      <xdr:nvSpPr>
        <xdr:cNvPr id="446" name="楕円 445"/>
        <xdr:cNvSpPr/>
      </xdr:nvSpPr>
      <xdr:spPr>
        <a:xfrm>
          <a:off x="15621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57675</xdr:rowOff>
    </xdr:from>
    <xdr:ext cx="736600" cy="259045"/>
    <xdr:sp macro="" textlink="">
      <xdr:nvSpPr>
        <xdr:cNvPr id="447" name="テキスト ボックス 446"/>
        <xdr:cNvSpPr txBox="1"/>
      </xdr:nvSpPr>
      <xdr:spPr>
        <a:xfrm>
          <a:off x="15290800" y="1257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112776</xdr:rowOff>
    </xdr:from>
    <xdr:to>
      <xdr:col>74</xdr:col>
      <xdr:colOff>31750</xdr:colOff>
      <xdr:row>75</xdr:row>
      <xdr:rowOff>42926</xdr:rowOff>
    </xdr:to>
    <xdr:sp macro="" textlink="">
      <xdr:nvSpPr>
        <xdr:cNvPr id="448" name="楕円 447"/>
        <xdr:cNvSpPr/>
      </xdr:nvSpPr>
      <xdr:spPr>
        <a:xfrm>
          <a:off x="14732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53103</xdr:rowOff>
    </xdr:from>
    <xdr:ext cx="762000" cy="259045"/>
    <xdr:sp macro="" textlink="">
      <xdr:nvSpPr>
        <xdr:cNvPr id="449" name="テキスト ボックス 448"/>
        <xdr:cNvSpPr txBox="1"/>
      </xdr:nvSpPr>
      <xdr:spPr>
        <a:xfrm>
          <a:off x="14401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149352</xdr:rowOff>
    </xdr:from>
    <xdr:to>
      <xdr:col>69</xdr:col>
      <xdr:colOff>142875</xdr:colOff>
      <xdr:row>75</xdr:row>
      <xdr:rowOff>79502</xdr:rowOff>
    </xdr:to>
    <xdr:sp macro="" textlink="">
      <xdr:nvSpPr>
        <xdr:cNvPr id="450" name="楕円 449"/>
        <xdr:cNvSpPr/>
      </xdr:nvSpPr>
      <xdr:spPr>
        <a:xfrm>
          <a:off x="13843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89679</xdr:rowOff>
    </xdr:from>
    <xdr:ext cx="762000" cy="259045"/>
    <xdr:sp macro="" textlink="">
      <xdr:nvSpPr>
        <xdr:cNvPr id="451" name="テキスト ボックス 450"/>
        <xdr:cNvSpPr txBox="1"/>
      </xdr:nvSpPr>
      <xdr:spPr>
        <a:xfrm>
          <a:off x="13512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94488</xdr:rowOff>
    </xdr:from>
    <xdr:to>
      <xdr:col>65</xdr:col>
      <xdr:colOff>53975</xdr:colOff>
      <xdr:row>73</xdr:row>
      <xdr:rowOff>24638</xdr:rowOff>
    </xdr:to>
    <xdr:sp macro="" textlink="">
      <xdr:nvSpPr>
        <xdr:cNvPr id="452" name="楕円 451"/>
        <xdr:cNvSpPr/>
      </xdr:nvSpPr>
      <xdr:spPr>
        <a:xfrm>
          <a:off x="12954000" y="1243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34815</xdr:rowOff>
    </xdr:from>
    <xdr:ext cx="762000" cy="259045"/>
    <xdr:sp macro="" textlink="">
      <xdr:nvSpPr>
        <xdr:cNvPr id="453" name="テキスト ボックス 452"/>
        <xdr:cNvSpPr txBox="1"/>
      </xdr:nvSpPr>
      <xdr:spPr>
        <a:xfrm>
          <a:off x="12623800" y="1220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岩手県金ケ崎町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126260</xdr:rowOff>
    </xdr:from>
    <xdr:to>
      <xdr:col>29</xdr:col>
      <xdr:colOff>127000</xdr:colOff>
      <xdr:row>20</xdr:row>
      <xdr:rowOff>20222</xdr:rowOff>
    </xdr:to>
    <xdr:cxnSp macro="">
      <xdr:nvCxnSpPr>
        <xdr:cNvPr id="47" name="直線コネクタ 46"/>
        <xdr:cNvCxnSpPr/>
      </xdr:nvCxnSpPr>
      <xdr:spPr bwMode="auto">
        <a:xfrm flipV="1">
          <a:off x="5651500" y="2059835"/>
          <a:ext cx="0" cy="1437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41187</xdr:rowOff>
    </xdr:from>
    <xdr:ext cx="762000" cy="259045"/>
    <xdr:sp macro="" textlink="">
      <xdr:nvSpPr>
        <xdr:cNvPr id="50" name="人口1人当たり決算額の推移最大値テキスト130"/>
        <xdr:cNvSpPr txBox="1"/>
      </xdr:nvSpPr>
      <xdr:spPr>
        <a:xfrm>
          <a:off x="5740400" y="180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126260</xdr:rowOff>
    </xdr:from>
    <xdr:to>
      <xdr:col>30</xdr:col>
      <xdr:colOff>25400</xdr:colOff>
      <xdr:row>11</xdr:row>
      <xdr:rowOff>126260</xdr:rowOff>
    </xdr:to>
    <xdr:cxnSp macro="">
      <xdr:nvCxnSpPr>
        <xdr:cNvPr id="51" name="直線コネクタ 50"/>
        <xdr:cNvCxnSpPr/>
      </xdr:nvCxnSpPr>
      <xdr:spPr bwMode="auto">
        <a:xfrm>
          <a:off x="5562600" y="20598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118014</xdr:rowOff>
    </xdr:from>
    <xdr:to>
      <xdr:col>29</xdr:col>
      <xdr:colOff>127000</xdr:colOff>
      <xdr:row>16</xdr:row>
      <xdr:rowOff>156125</xdr:rowOff>
    </xdr:to>
    <xdr:cxnSp macro="">
      <xdr:nvCxnSpPr>
        <xdr:cNvPr id="52" name="直線コネクタ 51"/>
        <xdr:cNvCxnSpPr/>
      </xdr:nvCxnSpPr>
      <xdr:spPr bwMode="auto">
        <a:xfrm flipV="1">
          <a:off x="5003800" y="2908839"/>
          <a:ext cx="647700" cy="38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74385</xdr:rowOff>
    </xdr:from>
    <xdr:ext cx="762000" cy="259045"/>
    <xdr:sp macro="" textlink="">
      <xdr:nvSpPr>
        <xdr:cNvPr id="53" name="人口1人当たり決算額の推移平均値テキスト130"/>
        <xdr:cNvSpPr txBox="1"/>
      </xdr:nvSpPr>
      <xdr:spPr>
        <a:xfrm>
          <a:off x="5740400" y="2693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57858</xdr:rowOff>
    </xdr:from>
    <xdr:to>
      <xdr:col>29</xdr:col>
      <xdr:colOff>177800</xdr:colOff>
      <xdr:row>16</xdr:row>
      <xdr:rowOff>159458</xdr:rowOff>
    </xdr:to>
    <xdr:sp macro="" textlink="">
      <xdr:nvSpPr>
        <xdr:cNvPr id="54" name="フローチャート: 判断 53"/>
        <xdr:cNvSpPr/>
      </xdr:nvSpPr>
      <xdr:spPr bwMode="auto">
        <a:xfrm>
          <a:off x="56007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156125</xdr:rowOff>
    </xdr:from>
    <xdr:to>
      <xdr:col>26</xdr:col>
      <xdr:colOff>50800</xdr:colOff>
      <xdr:row>17</xdr:row>
      <xdr:rowOff>39996</xdr:rowOff>
    </xdr:to>
    <xdr:cxnSp macro="">
      <xdr:nvCxnSpPr>
        <xdr:cNvPr id="55" name="直線コネクタ 54"/>
        <xdr:cNvCxnSpPr/>
      </xdr:nvCxnSpPr>
      <xdr:spPr bwMode="auto">
        <a:xfrm flipV="1">
          <a:off x="4305300" y="2946950"/>
          <a:ext cx="698500" cy="55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66234</xdr:rowOff>
    </xdr:from>
    <xdr:to>
      <xdr:col>26</xdr:col>
      <xdr:colOff>101600</xdr:colOff>
      <xdr:row>16</xdr:row>
      <xdr:rowOff>167834</xdr:rowOff>
    </xdr:to>
    <xdr:sp macro="" textlink="">
      <xdr:nvSpPr>
        <xdr:cNvPr id="56" name="フローチャート: 判断 55"/>
        <xdr:cNvSpPr/>
      </xdr:nvSpPr>
      <xdr:spPr bwMode="auto">
        <a:xfrm>
          <a:off x="4953000" y="2857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6561</xdr:rowOff>
    </xdr:from>
    <xdr:ext cx="736600" cy="259045"/>
    <xdr:sp macro="" textlink="">
      <xdr:nvSpPr>
        <xdr:cNvPr id="57" name="テキスト ボックス 56"/>
        <xdr:cNvSpPr txBox="1"/>
      </xdr:nvSpPr>
      <xdr:spPr>
        <a:xfrm>
          <a:off x="4622800" y="2625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39996</xdr:rowOff>
    </xdr:from>
    <xdr:to>
      <xdr:col>22</xdr:col>
      <xdr:colOff>114300</xdr:colOff>
      <xdr:row>17</xdr:row>
      <xdr:rowOff>64701</xdr:rowOff>
    </xdr:to>
    <xdr:cxnSp macro="">
      <xdr:nvCxnSpPr>
        <xdr:cNvPr id="58" name="直線コネクタ 57"/>
        <xdr:cNvCxnSpPr/>
      </xdr:nvCxnSpPr>
      <xdr:spPr bwMode="auto">
        <a:xfrm flipV="1">
          <a:off x="3606800" y="3002271"/>
          <a:ext cx="698500" cy="24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74954</xdr:rowOff>
    </xdr:from>
    <xdr:to>
      <xdr:col>22</xdr:col>
      <xdr:colOff>165100</xdr:colOff>
      <xdr:row>17</xdr:row>
      <xdr:rowOff>5104</xdr:rowOff>
    </xdr:to>
    <xdr:sp macro="" textlink="">
      <xdr:nvSpPr>
        <xdr:cNvPr id="59" name="フローチャート: 判断 58"/>
        <xdr:cNvSpPr/>
      </xdr:nvSpPr>
      <xdr:spPr bwMode="auto">
        <a:xfrm>
          <a:off x="42545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15281</xdr:rowOff>
    </xdr:from>
    <xdr:ext cx="762000" cy="259045"/>
    <xdr:sp macro="" textlink="">
      <xdr:nvSpPr>
        <xdr:cNvPr id="60" name="テキスト ボックス 59"/>
        <xdr:cNvSpPr txBox="1"/>
      </xdr:nvSpPr>
      <xdr:spPr>
        <a:xfrm>
          <a:off x="3924300" y="263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64701</xdr:rowOff>
    </xdr:from>
    <xdr:to>
      <xdr:col>18</xdr:col>
      <xdr:colOff>177800</xdr:colOff>
      <xdr:row>17</xdr:row>
      <xdr:rowOff>131518</xdr:rowOff>
    </xdr:to>
    <xdr:cxnSp macro="">
      <xdr:nvCxnSpPr>
        <xdr:cNvPr id="61" name="直線コネクタ 60"/>
        <xdr:cNvCxnSpPr/>
      </xdr:nvCxnSpPr>
      <xdr:spPr bwMode="auto">
        <a:xfrm flipV="1">
          <a:off x="2908300" y="3026976"/>
          <a:ext cx="698500" cy="66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70088</xdr:rowOff>
    </xdr:from>
    <xdr:to>
      <xdr:col>19</xdr:col>
      <xdr:colOff>38100</xdr:colOff>
      <xdr:row>17</xdr:row>
      <xdr:rowOff>238</xdr:rowOff>
    </xdr:to>
    <xdr:sp macro="" textlink="">
      <xdr:nvSpPr>
        <xdr:cNvPr id="62" name="フローチャート: 判断 61"/>
        <xdr:cNvSpPr/>
      </xdr:nvSpPr>
      <xdr:spPr bwMode="auto">
        <a:xfrm>
          <a:off x="35560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10415</xdr:rowOff>
    </xdr:from>
    <xdr:ext cx="762000" cy="259045"/>
    <xdr:sp macro="" textlink="">
      <xdr:nvSpPr>
        <xdr:cNvPr id="63" name="テキスト ボックス 62"/>
        <xdr:cNvSpPr txBox="1"/>
      </xdr:nvSpPr>
      <xdr:spPr>
        <a:xfrm>
          <a:off x="3225800" y="262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148220</xdr:rowOff>
    </xdr:from>
    <xdr:to>
      <xdr:col>15</xdr:col>
      <xdr:colOff>101600</xdr:colOff>
      <xdr:row>17</xdr:row>
      <xdr:rowOff>78370</xdr:rowOff>
    </xdr:to>
    <xdr:sp macro="" textlink="">
      <xdr:nvSpPr>
        <xdr:cNvPr id="64" name="フローチャート: 判断 63"/>
        <xdr:cNvSpPr/>
      </xdr:nvSpPr>
      <xdr:spPr bwMode="auto">
        <a:xfrm>
          <a:off x="28575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88547</xdr:rowOff>
    </xdr:from>
    <xdr:ext cx="762000" cy="259045"/>
    <xdr:sp macro="" textlink="">
      <xdr:nvSpPr>
        <xdr:cNvPr id="65" name="テキスト ボックス 64"/>
        <xdr:cNvSpPr txBox="1"/>
      </xdr:nvSpPr>
      <xdr:spPr>
        <a:xfrm>
          <a:off x="2527300" y="2707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67214</xdr:rowOff>
    </xdr:from>
    <xdr:to>
      <xdr:col>29</xdr:col>
      <xdr:colOff>177800</xdr:colOff>
      <xdr:row>16</xdr:row>
      <xdr:rowOff>168814</xdr:rowOff>
    </xdr:to>
    <xdr:sp macro="" textlink="">
      <xdr:nvSpPr>
        <xdr:cNvPr id="71" name="楕円 70"/>
        <xdr:cNvSpPr/>
      </xdr:nvSpPr>
      <xdr:spPr bwMode="auto">
        <a:xfrm>
          <a:off x="5600700" y="2858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39291</xdr:rowOff>
    </xdr:from>
    <xdr:ext cx="762000" cy="259045"/>
    <xdr:sp macro="" textlink="">
      <xdr:nvSpPr>
        <xdr:cNvPr id="72" name="人口1人当たり決算額の推移該当値テキスト130"/>
        <xdr:cNvSpPr txBox="1"/>
      </xdr:nvSpPr>
      <xdr:spPr>
        <a:xfrm>
          <a:off x="5740400" y="283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105325</xdr:rowOff>
    </xdr:from>
    <xdr:to>
      <xdr:col>26</xdr:col>
      <xdr:colOff>101600</xdr:colOff>
      <xdr:row>17</xdr:row>
      <xdr:rowOff>35475</xdr:rowOff>
    </xdr:to>
    <xdr:sp macro="" textlink="">
      <xdr:nvSpPr>
        <xdr:cNvPr id="73" name="楕円 72"/>
        <xdr:cNvSpPr/>
      </xdr:nvSpPr>
      <xdr:spPr bwMode="auto">
        <a:xfrm>
          <a:off x="4953000" y="2896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20252</xdr:rowOff>
    </xdr:from>
    <xdr:ext cx="736600" cy="259045"/>
    <xdr:sp macro="" textlink="">
      <xdr:nvSpPr>
        <xdr:cNvPr id="74" name="テキスト ボックス 73"/>
        <xdr:cNvSpPr txBox="1"/>
      </xdr:nvSpPr>
      <xdr:spPr>
        <a:xfrm>
          <a:off x="4622800" y="29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160646</xdr:rowOff>
    </xdr:from>
    <xdr:to>
      <xdr:col>22</xdr:col>
      <xdr:colOff>165100</xdr:colOff>
      <xdr:row>17</xdr:row>
      <xdr:rowOff>90796</xdr:rowOff>
    </xdr:to>
    <xdr:sp macro="" textlink="">
      <xdr:nvSpPr>
        <xdr:cNvPr id="75" name="楕円 74"/>
        <xdr:cNvSpPr/>
      </xdr:nvSpPr>
      <xdr:spPr bwMode="auto">
        <a:xfrm>
          <a:off x="4254500" y="2951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75573</xdr:rowOff>
    </xdr:from>
    <xdr:ext cx="762000" cy="259045"/>
    <xdr:sp macro="" textlink="">
      <xdr:nvSpPr>
        <xdr:cNvPr id="76" name="テキスト ボックス 75"/>
        <xdr:cNvSpPr txBox="1"/>
      </xdr:nvSpPr>
      <xdr:spPr>
        <a:xfrm>
          <a:off x="3924300" y="3037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13901</xdr:rowOff>
    </xdr:from>
    <xdr:to>
      <xdr:col>19</xdr:col>
      <xdr:colOff>38100</xdr:colOff>
      <xdr:row>17</xdr:row>
      <xdr:rowOff>115501</xdr:rowOff>
    </xdr:to>
    <xdr:sp macro="" textlink="">
      <xdr:nvSpPr>
        <xdr:cNvPr id="77" name="楕円 76"/>
        <xdr:cNvSpPr/>
      </xdr:nvSpPr>
      <xdr:spPr bwMode="auto">
        <a:xfrm>
          <a:off x="3556000" y="2976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100278</xdr:rowOff>
    </xdr:from>
    <xdr:ext cx="762000" cy="259045"/>
    <xdr:sp macro="" textlink="">
      <xdr:nvSpPr>
        <xdr:cNvPr id="78" name="テキスト ボックス 77"/>
        <xdr:cNvSpPr txBox="1"/>
      </xdr:nvSpPr>
      <xdr:spPr>
        <a:xfrm>
          <a:off x="3225800" y="306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80718</xdr:rowOff>
    </xdr:from>
    <xdr:to>
      <xdr:col>15</xdr:col>
      <xdr:colOff>101600</xdr:colOff>
      <xdr:row>18</xdr:row>
      <xdr:rowOff>10868</xdr:rowOff>
    </xdr:to>
    <xdr:sp macro="" textlink="">
      <xdr:nvSpPr>
        <xdr:cNvPr id="79" name="楕円 78"/>
        <xdr:cNvSpPr/>
      </xdr:nvSpPr>
      <xdr:spPr bwMode="auto">
        <a:xfrm>
          <a:off x="2857500" y="3042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167095</xdr:rowOff>
    </xdr:from>
    <xdr:ext cx="762000" cy="259045"/>
    <xdr:sp macro="" textlink="">
      <xdr:nvSpPr>
        <xdr:cNvPr id="80" name="テキスト ボックス 79"/>
        <xdr:cNvSpPr txBox="1"/>
      </xdr:nvSpPr>
      <xdr:spPr>
        <a:xfrm>
          <a:off x="2527300" y="312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206873</xdr:rowOff>
    </xdr:from>
    <xdr:to>
      <xdr:col>29</xdr:col>
      <xdr:colOff>127000</xdr:colOff>
      <xdr:row>38</xdr:row>
      <xdr:rowOff>102243</xdr:rowOff>
    </xdr:to>
    <xdr:cxnSp macro="">
      <xdr:nvCxnSpPr>
        <xdr:cNvPr id="107" name="直線コネクタ 106"/>
        <xdr:cNvCxnSpPr/>
      </xdr:nvCxnSpPr>
      <xdr:spPr bwMode="auto">
        <a:xfrm flipV="1">
          <a:off x="5651500" y="6131423"/>
          <a:ext cx="0" cy="14384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74320</xdr:rowOff>
    </xdr:from>
    <xdr:ext cx="762000" cy="259045"/>
    <xdr:sp macro="" textlink="">
      <xdr:nvSpPr>
        <xdr:cNvPr id="108" name="人口1人当たり決算額の推移最小値テキスト445"/>
        <xdr:cNvSpPr txBox="1"/>
      </xdr:nvSpPr>
      <xdr:spPr>
        <a:xfrm>
          <a:off x="5740400" y="754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102243</xdr:rowOff>
    </xdr:from>
    <xdr:to>
      <xdr:col>30</xdr:col>
      <xdr:colOff>25400</xdr:colOff>
      <xdr:row>38</xdr:row>
      <xdr:rowOff>102243</xdr:rowOff>
    </xdr:to>
    <xdr:cxnSp macro="">
      <xdr:nvCxnSpPr>
        <xdr:cNvPr id="109" name="直線コネクタ 108"/>
        <xdr:cNvCxnSpPr/>
      </xdr:nvCxnSpPr>
      <xdr:spPr bwMode="auto">
        <a:xfrm>
          <a:off x="5562600" y="75698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121800</xdr:rowOff>
    </xdr:from>
    <xdr:ext cx="762000" cy="259045"/>
    <xdr:sp macro="" textlink="">
      <xdr:nvSpPr>
        <xdr:cNvPr id="110" name="人口1人当たり決算額の推移最大値テキスト445"/>
        <xdr:cNvSpPr txBox="1"/>
      </xdr:nvSpPr>
      <xdr:spPr>
        <a:xfrm>
          <a:off x="5740400" y="587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206873</xdr:rowOff>
    </xdr:from>
    <xdr:to>
      <xdr:col>30</xdr:col>
      <xdr:colOff>25400</xdr:colOff>
      <xdr:row>33</xdr:row>
      <xdr:rowOff>206873</xdr:rowOff>
    </xdr:to>
    <xdr:cxnSp macro="">
      <xdr:nvCxnSpPr>
        <xdr:cNvPr id="111" name="直線コネクタ 110"/>
        <xdr:cNvCxnSpPr/>
      </xdr:nvCxnSpPr>
      <xdr:spPr bwMode="auto">
        <a:xfrm>
          <a:off x="5562600" y="6131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292598</xdr:rowOff>
    </xdr:from>
    <xdr:to>
      <xdr:col>29</xdr:col>
      <xdr:colOff>127000</xdr:colOff>
      <xdr:row>34</xdr:row>
      <xdr:rowOff>311594</xdr:rowOff>
    </xdr:to>
    <xdr:cxnSp macro="">
      <xdr:nvCxnSpPr>
        <xdr:cNvPr id="112" name="直線コネクタ 111"/>
        <xdr:cNvCxnSpPr/>
      </xdr:nvCxnSpPr>
      <xdr:spPr bwMode="auto">
        <a:xfrm>
          <a:off x="5003800" y="6560048"/>
          <a:ext cx="647700" cy="18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274591</xdr:rowOff>
    </xdr:from>
    <xdr:ext cx="762000" cy="259045"/>
    <xdr:sp macro="" textlink="">
      <xdr:nvSpPr>
        <xdr:cNvPr id="113" name="人口1人当たり決算額の推移平均値テキスト445"/>
        <xdr:cNvSpPr txBox="1"/>
      </xdr:nvSpPr>
      <xdr:spPr>
        <a:xfrm>
          <a:off x="5740400" y="6884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302514</xdr:rowOff>
    </xdr:from>
    <xdr:to>
      <xdr:col>29</xdr:col>
      <xdr:colOff>177800</xdr:colOff>
      <xdr:row>36</xdr:row>
      <xdr:rowOff>61214</xdr:rowOff>
    </xdr:to>
    <xdr:sp macro="" textlink="">
      <xdr:nvSpPr>
        <xdr:cNvPr id="114" name="フローチャート: 判断 113"/>
        <xdr:cNvSpPr/>
      </xdr:nvSpPr>
      <xdr:spPr bwMode="auto">
        <a:xfrm>
          <a:off x="5600700" y="691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292598</xdr:rowOff>
    </xdr:from>
    <xdr:to>
      <xdr:col>26</xdr:col>
      <xdr:colOff>50800</xdr:colOff>
      <xdr:row>34</xdr:row>
      <xdr:rowOff>295295</xdr:rowOff>
    </xdr:to>
    <xdr:cxnSp macro="">
      <xdr:nvCxnSpPr>
        <xdr:cNvPr id="115" name="直線コネクタ 114"/>
        <xdr:cNvCxnSpPr/>
      </xdr:nvCxnSpPr>
      <xdr:spPr bwMode="auto">
        <a:xfrm flipV="1">
          <a:off x="4305300" y="6560048"/>
          <a:ext cx="698500" cy="2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296570</xdr:rowOff>
    </xdr:from>
    <xdr:to>
      <xdr:col>26</xdr:col>
      <xdr:colOff>101600</xdr:colOff>
      <xdr:row>36</xdr:row>
      <xdr:rowOff>55270</xdr:rowOff>
    </xdr:to>
    <xdr:sp macro="" textlink="">
      <xdr:nvSpPr>
        <xdr:cNvPr id="116" name="フローチャート: 判断 115"/>
        <xdr:cNvSpPr/>
      </xdr:nvSpPr>
      <xdr:spPr bwMode="auto">
        <a:xfrm>
          <a:off x="49530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40047</xdr:rowOff>
    </xdr:from>
    <xdr:ext cx="736600" cy="259045"/>
    <xdr:sp macro="" textlink="">
      <xdr:nvSpPr>
        <xdr:cNvPr id="117" name="テキスト ボックス 116"/>
        <xdr:cNvSpPr txBox="1"/>
      </xdr:nvSpPr>
      <xdr:spPr>
        <a:xfrm>
          <a:off x="4622800" y="699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242923</xdr:rowOff>
    </xdr:from>
    <xdr:to>
      <xdr:col>22</xdr:col>
      <xdr:colOff>114300</xdr:colOff>
      <xdr:row>34</xdr:row>
      <xdr:rowOff>295295</xdr:rowOff>
    </xdr:to>
    <xdr:cxnSp macro="">
      <xdr:nvCxnSpPr>
        <xdr:cNvPr id="118" name="直線コネクタ 117"/>
        <xdr:cNvCxnSpPr/>
      </xdr:nvCxnSpPr>
      <xdr:spPr bwMode="auto">
        <a:xfrm>
          <a:off x="3606800" y="6510373"/>
          <a:ext cx="698500" cy="52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268544</xdr:rowOff>
    </xdr:from>
    <xdr:to>
      <xdr:col>22</xdr:col>
      <xdr:colOff>165100</xdr:colOff>
      <xdr:row>36</xdr:row>
      <xdr:rowOff>27244</xdr:rowOff>
    </xdr:to>
    <xdr:sp macro="" textlink="">
      <xdr:nvSpPr>
        <xdr:cNvPr id="119" name="フローチャート: 判断 118"/>
        <xdr:cNvSpPr/>
      </xdr:nvSpPr>
      <xdr:spPr bwMode="auto">
        <a:xfrm>
          <a:off x="42545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12021</xdr:rowOff>
    </xdr:from>
    <xdr:ext cx="762000" cy="259045"/>
    <xdr:sp macro="" textlink="">
      <xdr:nvSpPr>
        <xdr:cNvPr id="120" name="テキスト ボックス 119"/>
        <xdr:cNvSpPr txBox="1"/>
      </xdr:nvSpPr>
      <xdr:spPr>
        <a:xfrm>
          <a:off x="3924300" y="696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242923</xdr:rowOff>
    </xdr:from>
    <xdr:to>
      <xdr:col>18</xdr:col>
      <xdr:colOff>177800</xdr:colOff>
      <xdr:row>34</xdr:row>
      <xdr:rowOff>259565</xdr:rowOff>
    </xdr:to>
    <xdr:cxnSp macro="">
      <xdr:nvCxnSpPr>
        <xdr:cNvPr id="121" name="直線コネクタ 120"/>
        <xdr:cNvCxnSpPr/>
      </xdr:nvCxnSpPr>
      <xdr:spPr bwMode="auto">
        <a:xfrm flipV="1">
          <a:off x="2908300" y="6510373"/>
          <a:ext cx="698500" cy="16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265938</xdr:rowOff>
    </xdr:from>
    <xdr:to>
      <xdr:col>19</xdr:col>
      <xdr:colOff>38100</xdr:colOff>
      <xdr:row>36</xdr:row>
      <xdr:rowOff>24638</xdr:rowOff>
    </xdr:to>
    <xdr:sp macro="" textlink="">
      <xdr:nvSpPr>
        <xdr:cNvPr id="122" name="フローチャート: 判断 121"/>
        <xdr:cNvSpPr/>
      </xdr:nvSpPr>
      <xdr:spPr bwMode="auto">
        <a:xfrm>
          <a:off x="35560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9415</xdr:rowOff>
    </xdr:from>
    <xdr:ext cx="762000" cy="259045"/>
    <xdr:sp macro="" textlink="">
      <xdr:nvSpPr>
        <xdr:cNvPr id="123" name="テキスト ボックス 122"/>
        <xdr:cNvSpPr txBox="1"/>
      </xdr:nvSpPr>
      <xdr:spPr>
        <a:xfrm>
          <a:off x="3225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274122</xdr:rowOff>
    </xdr:from>
    <xdr:to>
      <xdr:col>15</xdr:col>
      <xdr:colOff>101600</xdr:colOff>
      <xdr:row>36</xdr:row>
      <xdr:rowOff>32822</xdr:rowOff>
    </xdr:to>
    <xdr:sp macro="" textlink="">
      <xdr:nvSpPr>
        <xdr:cNvPr id="124" name="フローチャート: 判断 123"/>
        <xdr:cNvSpPr/>
      </xdr:nvSpPr>
      <xdr:spPr bwMode="auto">
        <a:xfrm>
          <a:off x="28575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17599</xdr:rowOff>
    </xdr:from>
    <xdr:ext cx="762000" cy="259045"/>
    <xdr:sp macro="" textlink="">
      <xdr:nvSpPr>
        <xdr:cNvPr id="125" name="テキスト ボックス 124"/>
        <xdr:cNvSpPr txBox="1"/>
      </xdr:nvSpPr>
      <xdr:spPr>
        <a:xfrm>
          <a:off x="2527300" y="69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260794</xdr:rowOff>
    </xdr:from>
    <xdr:to>
      <xdr:col>29</xdr:col>
      <xdr:colOff>177800</xdr:colOff>
      <xdr:row>35</xdr:row>
      <xdr:rowOff>19494</xdr:rowOff>
    </xdr:to>
    <xdr:sp macro="" textlink="">
      <xdr:nvSpPr>
        <xdr:cNvPr id="131" name="楕円 130"/>
        <xdr:cNvSpPr/>
      </xdr:nvSpPr>
      <xdr:spPr bwMode="auto">
        <a:xfrm>
          <a:off x="5600700" y="6528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105872</xdr:rowOff>
    </xdr:from>
    <xdr:ext cx="762000" cy="259045"/>
    <xdr:sp macro="" textlink="">
      <xdr:nvSpPr>
        <xdr:cNvPr id="132" name="人口1人当たり決算額の推移該当値テキスト445"/>
        <xdr:cNvSpPr txBox="1"/>
      </xdr:nvSpPr>
      <xdr:spPr>
        <a:xfrm>
          <a:off x="5740400" y="637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241798</xdr:rowOff>
    </xdr:from>
    <xdr:to>
      <xdr:col>26</xdr:col>
      <xdr:colOff>101600</xdr:colOff>
      <xdr:row>35</xdr:row>
      <xdr:rowOff>498</xdr:rowOff>
    </xdr:to>
    <xdr:sp macro="" textlink="">
      <xdr:nvSpPr>
        <xdr:cNvPr id="133" name="楕円 132"/>
        <xdr:cNvSpPr/>
      </xdr:nvSpPr>
      <xdr:spPr bwMode="auto">
        <a:xfrm>
          <a:off x="4953000" y="6509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10675</xdr:rowOff>
    </xdr:from>
    <xdr:ext cx="736600" cy="259045"/>
    <xdr:sp macro="" textlink="">
      <xdr:nvSpPr>
        <xdr:cNvPr id="134" name="テキスト ボックス 133"/>
        <xdr:cNvSpPr txBox="1"/>
      </xdr:nvSpPr>
      <xdr:spPr>
        <a:xfrm>
          <a:off x="4622800" y="6278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244495</xdr:rowOff>
    </xdr:from>
    <xdr:to>
      <xdr:col>22</xdr:col>
      <xdr:colOff>165100</xdr:colOff>
      <xdr:row>35</xdr:row>
      <xdr:rowOff>3195</xdr:rowOff>
    </xdr:to>
    <xdr:sp macro="" textlink="">
      <xdr:nvSpPr>
        <xdr:cNvPr id="135" name="楕円 134"/>
        <xdr:cNvSpPr/>
      </xdr:nvSpPr>
      <xdr:spPr bwMode="auto">
        <a:xfrm>
          <a:off x="4254500" y="6511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13372</xdr:rowOff>
    </xdr:from>
    <xdr:ext cx="762000" cy="259045"/>
    <xdr:sp macro="" textlink="">
      <xdr:nvSpPr>
        <xdr:cNvPr id="136" name="テキスト ボックス 135"/>
        <xdr:cNvSpPr txBox="1"/>
      </xdr:nvSpPr>
      <xdr:spPr>
        <a:xfrm>
          <a:off x="3924300" y="6280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192123</xdr:rowOff>
    </xdr:from>
    <xdr:to>
      <xdr:col>19</xdr:col>
      <xdr:colOff>38100</xdr:colOff>
      <xdr:row>34</xdr:row>
      <xdr:rowOff>293723</xdr:rowOff>
    </xdr:to>
    <xdr:sp macro="" textlink="">
      <xdr:nvSpPr>
        <xdr:cNvPr id="137" name="楕円 136"/>
        <xdr:cNvSpPr/>
      </xdr:nvSpPr>
      <xdr:spPr bwMode="auto">
        <a:xfrm>
          <a:off x="3556000" y="6459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303900</xdr:rowOff>
    </xdr:from>
    <xdr:ext cx="762000" cy="259045"/>
    <xdr:sp macro="" textlink="">
      <xdr:nvSpPr>
        <xdr:cNvPr id="138" name="テキスト ボックス 137"/>
        <xdr:cNvSpPr txBox="1"/>
      </xdr:nvSpPr>
      <xdr:spPr>
        <a:xfrm>
          <a:off x="3225800" y="622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208765</xdr:rowOff>
    </xdr:from>
    <xdr:to>
      <xdr:col>15</xdr:col>
      <xdr:colOff>101600</xdr:colOff>
      <xdr:row>34</xdr:row>
      <xdr:rowOff>310366</xdr:rowOff>
    </xdr:to>
    <xdr:sp macro="" textlink="">
      <xdr:nvSpPr>
        <xdr:cNvPr id="139" name="楕円 138"/>
        <xdr:cNvSpPr/>
      </xdr:nvSpPr>
      <xdr:spPr bwMode="auto">
        <a:xfrm>
          <a:off x="2857500" y="647621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320542</xdr:rowOff>
    </xdr:from>
    <xdr:ext cx="762000" cy="259045"/>
    <xdr:sp macro="" textlink="">
      <xdr:nvSpPr>
        <xdr:cNvPr id="140" name="テキスト ボックス 139"/>
        <xdr:cNvSpPr txBox="1"/>
      </xdr:nvSpPr>
      <xdr:spPr>
        <a:xfrm>
          <a:off x="2527300" y="624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岩手県金ケ崎町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15,561
15,397
179.76
12,482,266
11,935,854
405,382
5,374,739
7,023,676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29156</xdr:rowOff>
    </xdr:from>
    <xdr:to>
      <xdr:col>24</xdr:col>
      <xdr:colOff>62865</xdr:colOff>
      <xdr:row>39</xdr:row>
      <xdr:rowOff>57633</xdr:rowOff>
    </xdr:to>
    <xdr:cxnSp macro="">
      <xdr:nvCxnSpPr>
        <xdr:cNvPr id="58" name="直線コネクタ 57"/>
        <xdr:cNvCxnSpPr/>
      </xdr:nvCxnSpPr>
      <xdr:spPr>
        <a:xfrm flipV="1">
          <a:off x="4633595" y="5344106"/>
          <a:ext cx="1270" cy="1400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61460</xdr:rowOff>
    </xdr:from>
    <xdr:ext cx="534377" cy="259045"/>
    <xdr:sp macro="" textlink="">
      <xdr:nvSpPr>
        <xdr:cNvPr id="59" name="人件費最小値テキスト"/>
        <xdr:cNvSpPr txBox="1"/>
      </xdr:nvSpPr>
      <xdr:spPr>
        <a:xfrm>
          <a:off x="4686300" y="674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57633</xdr:rowOff>
    </xdr:from>
    <xdr:to>
      <xdr:col>24</xdr:col>
      <xdr:colOff>152400</xdr:colOff>
      <xdr:row>39</xdr:row>
      <xdr:rowOff>57633</xdr:rowOff>
    </xdr:to>
    <xdr:cxnSp macro="">
      <xdr:nvCxnSpPr>
        <xdr:cNvPr id="60" name="直線コネクタ 59"/>
        <xdr:cNvCxnSpPr/>
      </xdr:nvCxnSpPr>
      <xdr:spPr>
        <a:xfrm>
          <a:off x="4546600" y="674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147283</xdr:rowOff>
    </xdr:from>
    <xdr:ext cx="599010" cy="259045"/>
    <xdr:sp macro="" textlink="">
      <xdr:nvSpPr>
        <xdr:cNvPr id="61" name="人件費最大値テキスト"/>
        <xdr:cNvSpPr txBox="1"/>
      </xdr:nvSpPr>
      <xdr:spPr>
        <a:xfrm>
          <a:off x="4686300" y="5119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29156</xdr:rowOff>
    </xdr:from>
    <xdr:to>
      <xdr:col>24</xdr:col>
      <xdr:colOff>152400</xdr:colOff>
      <xdr:row>31</xdr:row>
      <xdr:rowOff>29156</xdr:rowOff>
    </xdr:to>
    <xdr:cxnSp macro="">
      <xdr:nvCxnSpPr>
        <xdr:cNvPr id="62" name="直線コネクタ 61"/>
        <xdr:cNvCxnSpPr/>
      </xdr:nvCxnSpPr>
      <xdr:spPr>
        <a:xfrm>
          <a:off x="4546600" y="5344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58792</xdr:rowOff>
    </xdr:from>
    <xdr:to>
      <xdr:col>24</xdr:col>
      <xdr:colOff>63500</xdr:colOff>
      <xdr:row>37</xdr:row>
      <xdr:rowOff>1740</xdr:rowOff>
    </xdr:to>
    <xdr:cxnSp macro="">
      <xdr:nvCxnSpPr>
        <xdr:cNvPr id="63" name="直線コネクタ 62"/>
        <xdr:cNvCxnSpPr/>
      </xdr:nvCxnSpPr>
      <xdr:spPr>
        <a:xfrm flipV="1">
          <a:off x="3797300" y="6230992"/>
          <a:ext cx="838200" cy="11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13622</xdr:rowOff>
    </xdr:from>
    <xdr:ext cx="534377" cy="259045"/>
    <xdr:sp macro="" textlink="">
      <xdr:nvSpPr>
        <xdr:cNvPr id="64" name="人件費平均値テキスト"/>
        <xdr:cNvSpPr txBox="1"/>
      </xdr:nvSpPr>
      <xdr:spPr>
        <a:xfrm>
          <a:off x="4686300" y="6185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35195</xdr:rowOff>
    </xdr:from>
    <xdr:to>
      <xdr:col>24</xdr:col>
      <xdr:colOff>114300</xdr:colOff>
      <xdr:row>36</xdr:row>
      <xdr:rowOff>136795</xdr:rowOff>
    </xdr:to>
    <xdr:sp macro="" textlink="">
      <xdr:nvSpPr>
        <xdr:cNvPr id="65" name="フローチャート: 判断 64"/>
        <xdr:cNvSpPr/>
      </xdr:nvSpPr>
      <xdr:spPr>
        <a:xfrm>
          <a:off x="45847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1740</xdr:rowOff>
    </xdr:from>
    <xdr:to>
      <xdr:col>19</xdr:col>
      <xdr:colOff>177800</xdr:colOff>
      <xdr:row>37</xdr:row>
      <xdr:rowOff>96070</xdr:rowOff>
    </xdr:to>
    <xdr:cxnSp macro="">
      <xdr:nvCxnSpPr>
        <xdr:cNvPr id="66" name="直線コネクタ 65"/>
        <xdr:cNvCxnSpPr/>
      </xdr:nvCxnSpPr>
      <xdr:spPr>
        <a:xfrm flipV="1">
          <a:off x="2908300" y="6345390"/>
          <a:ext cx="889000" cy="9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15862</xdr:rowOff>
    </xdr:from>
    <xdr:to>
      <xdr:col>20</xdr:col>
      <xdr:colOff>38100</xdr:colOff>
      <xdr:row>37</xdr:row>
      <xdr:rowOff>117462</xdr:rowOff>
    </xdr:to>
    <xdr:sp macro="" textlink="">
      <xdr:nvSpPr>
        <xdr:cNvPr id="67" name="フローチャート: 判断 66"/>
        <xdr:cNvSpPr/>
      </xdr:nvSpPr>
      <xdr:spPr>
        <a:xfrm>
          <a:off x="3746500" y="63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108589</xdr:rowOff>
    </xdr:from>
    <xdr:ext cx="534377" cy="259045"/>
    <xdr:sp macro="" textlink="">
      <xdr:nvSpPr>
        <xdr:cNvPr id="68" name="テキスト ボックス 67"/>
        <xdr:cNvSpPr txBox="1"/>
      </xdr:nvSpPr>
      <xdr:spPr>
        <a:xfrm>
          <a:off x="3530111" y="645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96070</xdr:rowOff>
    </xdr:from>
    <xdr:to>
      <xdr:col>15</xdr:col>
      <xdr:colOff>50800</xdr:colOff>
      <xdr:row>37</xdr:row>
      <xdr:rowOff>112725</xdr:rowOff>
    </xdr:to>
    <xdr:cxnSp macro="">
      <xdr:nvCxnSpPr>
        <xdr:cNvPr id="69" name="直線コネクタ 68"/>
        <xdr:cNvCxnSpPr/>
      </xdr:nvCxnSpPr>
      <xdr:spPr>
        <a:xfrm flipV="1">
          <a:off x="2019300" y="6439720"/>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33938</xdr:rowOff>
    </xdr:from>
    <xdr:to>
      <xdr:col>15</xdr:col>
      <xdr:colOff>101600</xdr:colOff>
      <xdr:row>37</xdr:row>
      <xdr:rowOff>135538</xdr:rowOff>
    </xdr:to>
    <xdr:sp macro="" textlink="">
      <xdr:nvSpPr>
        <xdr:cNvPr id="70" name="フローチャート: 判断 69"/>
        <xdr:cNvSpPr/>
      </xdr:nvSpPr>
      <xdr:spPr>
        <a:xfrm>
          <a:off x="2857500" y="637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152065</xdr:rowOff>
    </xdr:from>
    <xdr:ext cx="534377" cy="259045"/>
    <xdr:sp macro="" textlink="">
      <xdr:nvSpPr>
        <xdr:cNvPr id="71" name="テキスト ボックス 70"/>
        <xdr:cNvSpPr txBox="1"/>
      </xdr:nvSpPr>
      <xdr:spPr>
        <a:xfrm>
          <a:off x="2641111" y="615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112725</xdr:rowOff>
    </xdr:from>
    <xdr:to>
      <xdr:col>10</xdr:col>
      <xdr:colOff>114300</xdr:colOff>
      <xdr:row>38</xdr:row>
      <xdr:rowOff>21612</xdr:rowOff>
    </xdr:to>
    <xdr:cxnSp macro="">
      <xdr:nvCxnSpPr>
        <xdr:cNvPr id="72" name="直線コネクタ 71"/>
        <xdr:cNvCxnSpPr/>
      </xdr:nvCxnSpPr>
      <xdr:spPr>
        <a:xfrm flipV="1">
          <a:off x="1130300" y="6456375"/>
          <a:ext cx="889000" cy="8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44078</xdr:rowOff>
    </xdr:from>
    <xdr:to>
      <xdr:col>10</xdr:col>
      <xdr:colOff>165100</xdr:colOff>
      <xdr:row>37</xdr:row>
      <xdr:rowOff>145678</xdr:rowOff>
    </xdr:to>
    <xdr:sp macro="" textlink="">
      <xdr:nvSpPr>
        <xdr:cNvPr id="73" name="フローチャート: 判断 72"/>
        <xdr:cNvSpPr/>
      </xdr:nvSpPr>
      <xdr:spPr>
        <a:xfrm>
          <a:off x="1968500" y="63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162205</xdr:rowOff>
    </xdr:from>
    <xdr:ext cx="534377" cy="259045"/>
    <xdr:sp macro="" textlink="">
      <xdr:nvSpPr>
        <xdr:cNvPr id="74" name="テキスト ボックス 73"/>
        <xdr:cNvSpPr txBox="1"/>
      </xdr:nvSpPr>
      <xdr:spPr>
        <a:xfrm>
          <a:off x="1752111" y="616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67199</xdr:rowOff>
    </xdr:from>
    <xdr:to>
      <xdr:col>6</xdr:col>
      <xdr:colOff>38100</xdr:colOff>
      <xdr:row>37</xdr:row>
      <xdr:rowOff>168799</xdr:rowOff>
    </xdr:to>
    <xdr:sp macro="" textlink="">
      <xdr:nvSpPr>
        <xdr:cNvPr id="75" name="フローチャート: 判断 74"/>
        <xdr:cNvSpPr/>
      </xdr:nvSpPr>
      <xdr:spPr>
        <a:xfrm>
          <a:off x="1079500" y="64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13876</xdr:rowOff>
    </xdr:from>
    <xdr:ext cx="534377" cy="259045"/>
    <xdr:sp macro="" textlink="">
      <xdr:nvSpPr>
        <xdr:cNvPr id="76" name="テキスト ボックス 75"/>
        <xdr:cNvSpPr txBox="1"/>
      </xdr:nvSpPr>
      <xdr:spPr>
        <a:xfrm>
          <a:off x="863111" y="618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7992</xdr:rowOff>
    </xdr:from>
    <xdr:to>
      <xdr:col>24</xdr:col>
      <xdr:colOff>114300</xdr:colOff>
      <xdr:row>36</xdr:row>
      <xdr:rowOff>109592</xdr:rowOff>
    </xdr:to>
    <xdr:sp macro="" textlink="">
      <xdr:nvSpPr>
        <xdr:cNvPr id="82" name="楕円 81"/>
        <xdr:cNvSpPr/>
      </xdr:nvSpPr>
      <xdr:spPr>
        <a:xfrm>
          <a:off x="4584700" y="61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30869</xdr:rowOff>
    </xdr:from>
    <xdr:ext cx="534377" cy="259045"/>
    <xdr:sp macro="" textlink="">
      <xdr:nvSpPr>
        <xdr:cNvPr id="83" name="人件費該当値テキスト"/>
        <xdr:cNvSpPr txBox="1"/>
      </xdr:nvSpPr>
      <xdr:spPr>
        <a:xfrm>
          <a:off x="4686300" y="603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122390</xdr:rowOff>
    </xdr:from>
    <xdr:to>
      <xdr:col>20</xdr:col>
      <xdr:colOff>38100</xdr:colOff>
      <xdr:row>37</xdr:row>
      <xdr:rowOff>52540</xdr:rowOff>
    </xdr:to>
    <xdr:sp macro="" textlink="">
      <xdr:nvSpPr>
        <xdr:cNvPr id="84" name="楕円 83"/>
        <xdr:cNvSpPr/>
      </xdr:nvSpPr>
      <xdr:spPr>
        <a:xfrm>
          <a:off x="3746500" y="629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69067</xdr:rowOff>
    </xdr:from>
    <xdr:ext cx="534377" cy="259045"/>
    <xdr:sp macro="" textlink="">
      <xdr:nvSpPr>
        <xdr:cNvPr id="85" name="テキスト ボックス 84"/>
        <xdr:cNvSpPr txBox="1"/>
      </xdr:nvSpPr>
      <xdr:spPr>
        <a:xfrm>
          <a:off x="3530111" y="606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45270</xdr:rowOff>
    </xdr:from>
    <xdr:to>
      <xdr:col>15</xdr:col>
      <xdr:colOff>101600</xdr:colOff>
      <xdr:row>37</xdr:row>
      <xdr:rowOff>146870</xdr:rowOff>
    </xdr:to>
    <xdr:sp macro="" textlink="">
      <xdr:nvSpPr>
        <xdr:cNvPr id="86" name="楕円 85"/>
        <xdr:cNvSpPr/>
      </xdr:nvSpPr>
      <xdr:spPr>
        <a:xfrm>
          <a:off x="2857500" y="63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137997</xdr:rowOff>
    </xdr:from>
    <xdr:ext cx="534377" cy="259045"/>
    <xdr:sp macro="" textlink="">
      <xdr:nvSpPr>
        <xdr:cNvPr id="87" name="テキスト ボックス 86"/>
        <xdr:cNvSpPr txBox="1"/>
      </xdr:nvSpPr>
      <xdr:spPr>
        <a:xfrm>
          <a:off x="2641111" y="648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61925</xdr:rowOff>
    </xdr:from>
    <xdr:to>
      <xdr:col>10</xdr:col>
      <xdr:colOff>165100</xdr:colOff>
      <xdr:row>37</xdr:row>
      <xdr:rowOff>163525</xdr:rowOff>
    </xdr:to>
    <xdr:sp macro="" textlink="">
      <xdr:nvSpPr>
        <xdr:cNvPr id="88" name="楕円 87"/>
        <xdr:cNvSpPr/>
      </xdr:nvSpPr>
      <xdr:spPr>
        <a:xfrm>
          <a:off x="1968500" y="640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154652</xdr:rowOff>
    </xdr:from>
    <xdr:ext cx="534377" cy="259045"/>
    <xdr:sp macro="" textlink="">
      <xdr:nvSpPr>
        <xdr:cNvPr id="89" name="テキスト ボックス 88"/>
        <xdr:cNvSpPr txBox="1"/>
      </xdr:nvSpPr>
      <xdr:spPr>
        <a:xfrm>
          <a:off x="1752111" y="649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142262</xdr:rowOff>
    </xdr:from>
    <xdr:to>
      <xdr:col>6</xdr:col>
      <xdr:colOff>38100</xdr:colOff>
      <xdr:row>38</xdr:row>
      <xdr:rowOff>72412</xdr:rowOff>
    </xdr:to>
    <xdr:sp macro="" textlink="">
      <xdr:nvSpPr>
        <xdr:cNvPr id="90" name="楕円 89"/>
        <xdr:cNvSpPr/>
      </xdr:nvSpPr>
      <xdr:spPr>
        <a:xfrm>
          <a:off x="1079500" y="648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63539</xdr:rowOff>
    </xdr:from>
    <xdr:ext cx="534377" cy="259045"/>
    <xdr:sp macro="" textlink="">
      <xdr:nvSpPr>
        <xdr:cNvPr id="91" name="テキスト ボックス 90"/>
        <xdr:cNvSpPr txBox="1"/>
      </xdr:nvSpPr>
      <xdr:spPr>
        <a:xfrm>
          <a:off x="863111" y="657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9718</xdr:rowOff>
    </xdr:from>
    <xdr:to>
      <xdr:col>24</xdr:col>
      <xdr:colOff>62865</xdr:colOff>
      <xdr:row>59</xdr:row>
      <xdr:rowOff>64140</xdr:rowOff>
    </xdr:to>
    <xdr:cxnSp macro="">
      <xdr:nvCxnSpPr>
        <xdr:cNvPr id="114" name="直線コネクタ 113"/>
        <xdr:cNvCxnSpPr/>
      </xdr:nvCxnSpPr>
      <xdr:spPr>
        <a:xfrm flipV="1">
          <a:off x="4633595" y="8582218"/>
          <a:ext cx="1270" cy="1597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67967</xdr:rowOff>
    </xdr:from>
    <xdr:ext cx="534377" cy="259045"/>
    <xdr:sp macro="" textlink="">
      <xdr:nvSpPr>
        <xdr:cNvPr id="115" name="物件費最小値テキスト"/>
        <xdr:cNvSpPr txBox="1"/>
      </xdr:nvSpPr>
      <xdr:spPr>
        <a:xfrm>
          <a:off x="4686300" y="1018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64140</xdr:rowOff>
    </xdr:from>
    <xdr:to>
      <xdr:col>24</xdr:col>
      <xdr:colOff>152400</xdr:colOff>
      <xdr:row>59</xdr:row>
      <xdr:rowOff>64140</xdr:rowOff>
    </xdr:to>
    <xdr:cxnSp macro="">
      <xdr:nvCxnSpPr>
        <xdr:cNvPr id="116" name="直線コネクタ 115"/>
        <xdr:cNvCxnSpPr/>
      </xdr:nvCxnSpPr>
      <xdr:spPr>
        <a:xfrm>
          <a:off x="4546600" y="10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127845</xdr:rowOff>
    </xdr:from>
    <xdr:ext cx="599010" cy="259045"/>
    <xdr:sp macro="" textlink="">
      <xdr:nvSpPr>
        <xdr:cNvPr id="117" name="物件費最大値テキスト"/>
        <xdr:cNvSpPr txBox="1"/>
      </xdr:nvSpPr>
      <xdr:spPr>
        <a:xfrm>
          <a:off x="4686300" y="8357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9718</xdr:rowOff>
    </xdr:from>
    <xdr:to>
      <xdr:col>24</xdr:col>
      <xdr:colOff>152400</xdr:colOff>
      <xdr:row>50</xdr:row>
      <xdr:rowOff>9718</xdr:rowOff>
    </xdr:to>
    <xdr:cxnSp macro="">
      <xdr:nvCxnSpPr>
        <xdr:cNvPr id="118" name="直線コネクタ 117"/>
        <xdr:cNvCxnSpPr/>
      </xdr:nvCxnSpPr>
      <xdr:spPr>
        <a:xfrm>
          <a:off x="4546600" y="8582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68682</xdr:rowOff>
    </xdr:from>
    <xdr:to>
      <xdr:col>24</xdr:col>
      <xdr:colOff>63500</xdr:colOff>
      <xdr:row>56</xdr:row>
      <xdr:rowOff>48123</xdr:rowOff>
    </xdr:to>
    <xdr:cxnSp macro="">
      <xdr:nvCxnSpPr>
        <xdr:cNvPr id="119" name="直線コネクタ 118"/>
        <xdr:cNvCxnSpPr/>
      </xdr:nvCxnSpPr>
      <xdr:spPr>
        <a:xfrm flipV="1">
          <a:off x="3797300" y="9498432"/>
          <a:ext cx="838200" cy="15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121018</xdr:rowOff>
    </xdr:from>
    <xdr:ext cx="534377" cy="259045"/>
    <xdr:sp macro="" textlink="">
      <xdr:nvSpPr>
        <xdr:cNvPr id="120" name="物件費平均値テキスト"/>
        <xdr:cNvSpPr txBox="1"/>
      </xdr:nvSpPr>
      <xdr:spPr>
        <a:xfrm>
          <a:off x="4686300" y="95507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142591</xdr:rowOff>
    </xdr:from>
    <xdr:to>
      <xdr:col>24</xdr:col>
      <xdr:colOff>114300</xdr:colOff>
      <xdr:row>56</xdr:row>
      <xdr:rowOff>72741</xdr:rowOff>
    </xdr:to>
    <xdr:sp macro="" textlink="">
      <xdr:nvSpPr>
        <xdr:cNvPr id="121" name="フローチャート: 判断 120"/>
        <xdr:cNvSpPr/>
      </xdr:nvSpPr>
      <xdr:spPr>
        <a:xfrm>
          <a:off x="4584700" y="957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48123</xdr:rowOff>
    </xdr:from>
    <xdr:to>
      <xdr:col>19</xdr:col>
      <xdr:colOff>177800</xdr:colOff>
      <xdr:row>56</xdr:row>
      <xdr:rowOff>97805</xdr:rowOff>
    </xdr:to>
    <xdr:cxnSp macro="">
      <xdr:nvCxnSpPr>
        <xdr:cNvPr id="122" name="直線コネクタ 121"/>
        <xdr:cNvCxnSpPr/>
      </xdr:nvCxnSpPr>
      <xdr:spPr>
        <a:xfrm flipV="1">
          <a:off x="2908300" y="9649323"/>
          <a:ext cx="889000" cy="4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23140</xdr:rowOff>
    </xdr:from>
    <xdr:to>
      <xdr:col>20</xdr:col>
      <xdr:colOff>38100</xdr:colOff>
      <xdr:row>56</xdr:row>
      <xdr:rowOff>124740</xdr:rowOff>
    </xdr:to>
    <xdr:sp macro="" textlink="">
      <xdr:nvSpPr>
        <xdr:cNvPr id="123" name="フローチャート: 判断 122"/>
        <xdr:cNvSpPr/>
      </xdr:nvSpPr>
      <xdr:spPr>
        <a:xfrm>
          <a:off x="3746500" y="96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115867</xdr:rowOff>
    </xdr:from>
    <xdr:ext cx="534377" cy="259045"/>
    <xdr:sp macro="" textlink="">
      <xdr:nvSpPr>
        <xdr:cNvPr id="124" name="テキスト ボックス 123"/>
        <xdr:cNvSpPr txBox="1"/>
      </xdr:nvSpPr>
      <xdr:spPr>
        <a:xfrm>
          <a:off x="3530111" y="971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97500</xdr:rowOff>
    </xdr:from>
    <xdr:to>
      <xdr:col>15</xdr:col>
      <xdr:colOff>50800</xdr:colOff>
      <xdr:row>56</xdr:row>
      <xdr:rowOff>97805</xdr:rowOff>
    </xdr:to>
    <xdr:cxnSp macro="">
      <xdr:nvCxnSpPr>
        <xdr:cNvPr id="125" name="直線コネクタ 124"/>
        <xdr:cNvCxnSpPr/>
      </xdr:nvCxnSpPr>
      <xdr:spPr>
        <a:xfrm>
          <a:off x="2019300" y="9527250"/>
          <a:ext cx="889000" cy="17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104536</xdr:rowOff>
    </xdr:from>
    <xdr:to>
      <xdr:col>15</xdr:col>
      <xdr:colOff>101600</xdr:colOff>
      <xdr:row>57</xdr:row>
      <xdr:rowOff>34686</xdr:rowOff>
    </xdr:to>
    <xdr:sp macro="" textlink="">
      <xdr:nvSpPr>
        <xdr:cNvPr id="126" name="フローチャート: 判断 125"/>
        <xdr:cNvSpPr/>
      </xdr:nvSpPr>
      <xdr:spPr>
        <a:xfrm>
          <a:off x="2857500" y="970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25813</xdr:rowOff>
    </xdr:from>
    <xdr:ext cx="534377" cy="259045"/>
    <xdr:sp macro="" textlink="">
      <xdr:nvSpPr>
        <xdr:cNvPr id="127" name="テキスト ボックス 126"/>
        <xdr:cNvSpPr txBox="1"/>
      </xdr:nvSpPr>
      <xdr:spPr>
        <a:xfrm>
          <a:off x="2641111" y="979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97500</xdr:rowOff>
    </xdr:from>
    <xdr:to>
      <xdr:col>10</xdr:col>
      <xdr:colOff>114300</xdr:colOff>
      <xdr:row>56</xdr:row>
      <xdr:rowOff>55514</xdr:rowOff>
    </xdr:to>
    <xdr:cxnSp macro="">
      <xdr:nvCxnSpPr>
        <xdr:cNvPr id="128" name="直線コネクタ 127"/>
        <xdr:cNvCxnSpPr/>
      </xdr:nvCxnSpPr>
      <xdr:spPr>
        <a:xfrm flipV="1">
          <a:off x="1130300" y="9527250"/>
          <a:ext cx="889000" cy="12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150972</xdr:rowOff>
    </xdr:from>
    <xdr:to>
      <xdr:col>10</xdr:col>
      <xdr:colOff>165100</xdr:colOff>
      <xdr:row>57</xdr:row>
      <xdr:rowOff>81122</xdr:rowOff>
    </xdr:to>
    <xdr:sp macro="" textlink="">
      <xdr:nvSpPr>
        <xdr:cNvPr id="129" name="フローチャート: 判断 128"/>
        <xdr:cNvSpPr/>
      </xdr:nvSpPr>
      <xdr:spPr>
        <a:xfrm>
          <a:off x="1968500" y="975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72249</xdr:rowOff>
    </xdr:from>
    <xdr:ext cx="534377" cy="259045"/>
    <xdr:sp macro="" textlink="">
      <xdr:nvSpPr>
        <xdr:cNvPr id="130" name="テキスト ボックス 129"/>
        <xdr:cNvSpPr txBox="1"/>
      </xdr:nvSpPr>
      <xdr:spPr>
        <a:xfrm>
          <a:off x="1752111" y="984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119502</xdr:rowOff>
    </xdr:from>
    <xdr:to>
      <xdr:col>6</xdr:col>
      <xdr:colOff>38100</xdr:colOff>
      <xdr:row>57</xdr:row>
      <xdr:rowOff>49652</xdr:rowOff>
    </xdr:to>
    <xdr:sp macro="" textlink="">
      <xdr:nvSpPr>
        <xdr:cNvPr id="131" name="フローチャート: 判断 130"/>
        <xdr:cNvSpPr/>
      </xdr:nvSpPr>
      <xdr:spPr>
        <a:xfrm>
          <a:off x="1079500" y="972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40779</xdr:rowOff>
    </xdr:from>
    <xdr:ext cx="534377" cy="259045"/>
    <xdr:sp macro="" textlink="">
      <xdr:nvSpPr>
        <xdr:cNvPr id="132" name="テキスト ボックス 131"/>
        <xdr:cNvSpPr txBox="1"/>
      </xdr:nvSpPr>
      <xdr:spPr>
        <a:xfrm>
          <a:off x="863111" y="981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17882</xdr:rowOff>
    </xdr:from>
    <xdr:to>
      <xdr:col>24</xdr:col>
      <xdr:colOff>114300</xdr:colOff>
      <xdr:row>55</xdr:row>
      <xdr:rowOff>119482</xdr:rowOff>
    </xdr:to>
    <xdr:sp macro="" textlink="">
      <xdr:nvSpPr>
        <xdr:cNvPr id="138" name="楕円 137"/>
        <xdr:cNvSpPr/>
      </xdr:nvSpPr>
      <xdr:spPr>
        <a:xfrm>
          <a:off x="4584700" y="944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40759</xdr:rowOff>
    </xdr:from>
    <xdr:ext cx="534377" cy="259045"/>
    <xdr:sp macro="" textlink="">
      <xdr:nvSpPr>
        <xdr:cNvPr id="139" name="物件費該当値テキスト"/>
        <xdr:cNvSpPr txBox="1"/>
      </xdr:nvSpPr>
      <xdr:spPr>
        <a:xfrm>
          <a:off x="4686300" y="929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168773</xdr:rowOff>
    </xdr:from>
    <xdr:to>
      <xdr:col>20</xdr:col>
      <xdr:colOff>38100</xdr:colOff>
      <xdr:row>56</xdr:row>
      <xdr:rowOff>98923</xdr:rowOff>
    </xdr:to>
    <xdr:sp macro="" textlink="">
      <xdr:nvSpPr>
        <xdr:cNvPr id="140" name="楕円 139"/>
        <xdr:cNvSpPr/>
      </xdr:nvSpPr>
      <xdr:spPr>
        <a:xfrm>
          <a:off x="3746500" y="959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115450</xdr:rowOff>
    </xdr:from>
    <xdr:ext cx="534377" cy="259045"/>
    <xdr:sp macro="" textlink="">
      <xdr:nvSpPr>
        <xdr:cNvPr id="141" name="テキスト ボックス 140"/>
        <xdr:cNvSpPr txBox="1"/>
      </xdr:nvSpPr>
      <xdr:spPr>
        <a:xfrm>
          <a:off x="3530111" y="937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47005</xdr:rowOff>
    </xdr:from>
    <xdr:to>
      <xdr:col>15</xdr:col>
      <xdr:colOff>101600</xdr:colOff>
      <xdr:row>56</xdr:row>
      <xdr:rowOff>148605</xdr:rowOff>
    </xdr:to>
    <xdr:sp macro="" textlink="">
      <xdr:nvSpPr>
        <xdr:cNvPr id="142" name="楕円 141"/>
        <xdr:cNvSpPr/>
      </xdr:nvSpPr>
      <xdr:spPr>
        <a:xfrm>
          <a:off x="2857500" y="964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165132</xdr:rowOff>
    </xdr:from>
    <xdr:ext cx="534377" cy="259045"/>
    <xdr:sp macro="" textlink="">
      <xdr:nvSpPr>
        <xdr:cNvPr id="143" name="テキスト ボックス 142"/>
        <xdr:cNvSpPr txBox="1"/>
      </xdr:nvSpPr>
      <xdr:spPr>
        <a:xfrm>
          <a:off x="2641111" y="942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46700</xdr:rowOff>
    </xdr:from>
    <xdr:to>
      <xdr:col>10</xdr:col>
      <xdr:colOff>165100</xdr:colOff>
      <xdr:row>55</xdr:row>
      <xdr:rowOff>148300</xdr:rowOff>
    </xdr:to>
    <xdr:sp macro="" textlink="">
      <xdr:nvSpPr>
        <xdr:cNvPr id="144" name="楕円 143"/>
        <xdr:cNvSpPr/>
      </xdr:nvSpPr>
      <xdr:spPr>
        <a:xfrm>
          <a:off x="1968500" y="947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164827</xdr:rowOff>
    </xdr:from>
    <xdr:ext cx="534377" cy="259045"/>
    <xdr:sp macro="" textlink="">
      <xdr:nvSpPr>
        <xdr:cNvPr id="145" name="テキスト ボックス 144"/>
        <xdr:cNvSpPr txBox="1"/>
      </xdr:nvSpPr>
      <xdr:spPr>
        <a:xfrm>
          <a:off x="1752111" y="925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4714</xdr:rowOff>
    </xdr:from>
    <xdr:to>
      <xdr:col>6</xdr:col>
      <xdr:colOff>38100</xdr:colOff>
      <xdr:row>56</xdr:row>
      <xdr:rowOff>106314</xdr:rowOff>
    </xdr:to>
    <xdr:sp macro="" textlink="">
      <xdr:nvSpPr>
        <xdr:cNvPr id="146" name="楕円 145"/>
        <xdr:cNvSpPr/>
      </xdr:nvSpPr>
      <xdr:spPr>
        <a:xfrm>
          <a:off x="1079500" y="960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122841</xdr:rowOff>
    </xdr:from>
    <xdr:ext cx="534377" cy="259045"/>
    <xdr:sp macro="" textlink="">
      <xdr:nvSpPr>
        <xdr:cNvPr id="147" name="テキスト ボックス 146"/>
        <xdr:cNvSpPr txBox="1"/>
      </xdr:nvSpPr>
      <xdr:spPr>
        <a:xfrm>
          <a:off x="863111" y="93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96762</xdr:rowOff>
    </xdr:from>
    <xdr:to>
      <xdr:col>24</xdr:col>
      <xdr:colOff>62865</xdr:colOff>
      <xdr:row>78</xdr:row>
      <xdr:rowOff>167246</xdr:rowOff>
    </xdr:to>
    <xdr:cxnSp macro="">
      <xdr:nvCxnSpPr>
        <xdr:cNvPr id="171" name="直線コネクタ 170"/>
        <xdr:cNvCxnSpPr/>
      </xdr:nvCxnSpPr>
      <xdr:spPr>
        <a:xfrm flipV="1">
          <a:off x="4633595" y="12269712"/>
          <a:ext cx="1270" cy="1270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171073</xdr:rowOff>
    </xdr:from>
    <xdr:ext cx="469744" cy="259045"/>
    <xdr:sp macro="" textlink="">
      <xdr:nvSpPr>
        <xdr:cNvPr id="172" name="維持補修費最小値テキスト"/>
        <xdr:cNvSpPr txBox="1"/>
      </xdr:nvSpPr>
      <xdr:spPr>
        <a:xfrm>
          <a:off x="4686300" y="135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167246</xdr:rowOff>
    </xdr:from>
    <xdr:to>
      <xdr:col>24</xdr:col>
      <xdr:colOff>152400</xdr:colOff>
      <xdr:row>78</xdr:row>
      <xdr:rowOff>167246</xdr:rowOff>
    </xdr:to>
    <xdr:cxnSp macro="">
      <xdr:nvCxnSpPr>
        <xdr:cNvPr id="173" name="直線コネクタ 172"/>
        <xdr:cNvCxnSpPr/>
      </xdr:nvCxnSpPr>
      <xdr:spPr>
        <a:xfrm>
          <a:off x="4546600" y="135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43439</xdr:rowOff>
    </xdr:from>
    <xdr:ext cx="534377" cy="259045"/>
    <xdr:sp macro="" textlink="">
      <xdr:nvSpPr>
        <xdr:cNvPr id="174" name="維持補修費最大値テキスト"/>
        <xdr:cNvSpPr txBox="1"/>
      </xdr:nvSpPr>
      <xdr:spPr>
        <a:xfrm>
          <a:off x="4686300" y="1204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96762</xdr:rowOff>
    </xdr:from>
    <xdr:to>
      <xdr:col>24</xdr:col>
      <xdr:colOff>152400</xdr:colOff>
      <xdr:row>71</xdr:row>
      <xdr:rowOff>96762</xdr:rowOff>
    </xdr:to>
    <xdr:cxnSp macro="">
      <xdr:nvCxnSpPr>
        <xdr:cNvPr id="175" name="直線コネクタ 174"/>
        <xdr:cNvCxnSpPr/>
      </xdr:nvCxnSpPr>
      <xdr:spPr>
        <a:xfrm>
          <a:off x="4546600" y="1226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50165</xdr:rowOff>
    </xdr:from>
    <xdr:to>
      <xdr:col>24</xdr:col>
      <xdr:colOff>63500</xdr:colOff>
      <xdr:row>77</xdr:row>
      <xdr:rowOff>120765</xdr:rowOff>
    </xdr:to>
    <xdr:cxnSp macro="">
      <xdr:nvCxnSpPr>
        <xdr:cNvPr id="176" name="直線コネクタ 175"/>
        <xdr:cNvCxnSpPr/>
      </xdr:nvCxnSpPr>
      <xdr:spPr>
        <a:xfrm flipV="1">
          <a:off x="3797300" y="12394565"/>
          <a:ext cx="838200" cy="92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126153</xdr:rowOff>
    </xdr:from>
    <xdr:ext cx="469744" cy="259045"/>
    <xdr:sp macro="" textlink="">
      <xdr:nvSpPr>
        <xdr:cNvPr id="177" name="維持補修費平均値テキスト"/>
        <xdr:cNvSpPr txBox="1"/>
      </xdr:nvSpPr>
      <xdr:spPr>
        <a:xfrm>
          <a:off x="4686300" y="13156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147726</xdr:rowOff>
    </xdr:from>
    <xdr:to>
      <xdr:col>24</xdr:col>
      <xdr:colOff>114300</xdr:colOff>
      <xdr:row>77</xdr:row>
      <xdr:rowOff>77876</xdr:rowOff>
    </xdr:to>
    <xdr:sp macro="" textlink="">
      <xdr:nvSpPr>
        <xdr:cNvPr id="178" name="フローチャート: 判断 177"/>
        <xdr:cNvSpPr/>
      </xdr:nvSpPr>
      <xdr:spPr>
        <a:xfrm>
          <a:off x="4584700" y="1317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120765</xdr:rowOff>
    </xdr:from>
    <xdr:to>
      <xdr:col>19</xdr:col>
      <xdr:colOff>177800</xdr:colOff>
      <xdr:row>78</xdr:row>
      <xdr:rowOff>45974</xdr:rowOff>
    </xdr:to>
    <xdr:cxnSp macro="">
      <xdr:nvCxnSpPr>
        <xdr:cNvPr id="179" name="直線コネクタ 178"/>
        <xdr:cNvCxnSpPr/>
      </xdr:nvCxnSpPr>
      <xdr:spPr>
        <a:xfrm flipV="1">
          <a:off x="2908300" y="13322415"/>
          <a:ext cx="889000" cy="9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97320</xdr:rowOff>
    </xdr:from>
    <xdr:to>
      <xdr:col>20</xdr:col>
      <xdr:colOff>38100</xdr:colOff>
      <xdr:row>78</xdr:row>
      <xdr:rowOff>27470</xdr:rowOff>
    </xdr:to>
    <xdr:sp macro="" textlink="">
      <xdr:nvSpPr>
        <xdr:cNvPr id="180" name="フローチャート: 判断 179"/>
        <xdr:cNvSpPr/>
      </xdr:nvSpPr>
      <xdr:spPr>
        <a:xfrm>
          <a:off x="3746500" y="1329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18597</xdr:rowOff>
    </xdr:from>
    <xdr:ext cx="469744" cy="259045"/>
    <xdr:sp macro="" textlink="">
      <xdr:nvSpPr>
        <xdr:cNvPr id="181" name="テキスト ボックス 180"/>
        <xdr:cNvSpPr txBox="1"/>
      </xdr:nvSpPr>
      <xdr:spPr>
        <a:xfrm>
          <a:off x="3562428" y="1339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28029</xdr:rowOff>
    </xdr:from>
    <xdr:to>
      <xdr:col>15</xdr:col>
      <xdr:colOff>50800</xdr:colOff>
      <xdr:row>78</xdr:row>
      <xdr:rowOff>45974</xdr:rowOff>
    </xdr:to>
    <xdr:cxnSp macro="">
      <xdr:nvCxnSpPr>
        <xdr:cNvPr id="182" name="直線コネクタ 181"/>
        <xdr:cNvCxnSpPr/>
      </xdr:nvCxnSpPr>
      <xdr:spPr>
        <a:xfrm>
          <a:off x="2019300" y="13401129"/>
          <a:ext cx="8890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75527</xdr:rowOff>
    </xdr:from>
    <xdr:to>
      <xdr:col>15</xdr:col>
      <xdr:colOff>101600</xdr:colOff>
      <xdr:row>78</xdr:row>
      <xdr:rowOff>5677</xdr:rowOff>
    </xdr:to>
    <xdr:sp macro="" textlink="">
      <xdr:nvSpPr>
        <xdr:cNvPr id="183" name="フローチャート: 判断 182"/>
        <xdr:cNvSpPr/>
      </xdr:nvSpPr>
      <xdr:spPr>
        <a:xfrm>
          <a:off x="2857500" y="1327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22204</xdr:rowOff>
    </xdr:from>
    <xdr:ext cx="469744" cy="259045"/>
    <xdr:sp macro="" textlink="">
      <xdr:nvSpPr>
        <xdr:cNvPr id="184" name="テキスト ボックス 183"/>
        <xdr:cNvSpPr txBox="1"/>
      </xdr:nvSpPr>
      <xdr:spPr>
        <a:xfrm>
          <a:off x="2673428" y="1305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28029</xdr:rowOff>
    </xdr:from>
    <xdr:to>
      <xdr:col>10</xdr:col>
      <xdr:colOff>114300</xdr:colOff>
      <xdr:row>78</xdr:row>
      <xdr:rowOff>53480</xdr:rowOff>
    </xdr:to>
    <xdr:cxnSp macro="">
      <xdr:nvCxnSpPr>
        <xdr:cNvPr id="185" name="直線コネクタ 184"/>
        <xdr:cNvCxnSpPr/>
      </xdr:nvCxnSpPr>
      <xdr:spPr>
        <a:xfrm flipV="1">
          <a:off x="1130300" y="13401129"/>
          <a:ext cx="889000" cy="2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13043</xdr:rowOff>
    </xdr:from>
    <xdr:to>
      <xdr:col>10</xdr:col>
      <xdr:colOff>165100</xdr:colOff>
      <xdr:row>77</xdr:row>
      <xdr:rowOff>114643</xdr:rowOff>
    </xdr:to>
    <xdr:sp macro="" textlink="">
      <xdr:nvSpPr>
        <xdr:cNvPr id="186" name="フローチャート: 判断 185"/>
        <xdr:cNvSpPr/>
      </xdr:nvSpPr>
      <xdr:spPr>
        <a:xfrm>
          <a:off x="1968500" y="1321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131170</xdr:rowOff>
    </xdr:from>
    <xdr:ext cx="469744" cy="259045"/>
    <xdr:sp macro="" textlink="">
      <xdr:nvSpPr>
        <xdr:cNvPr id="187" name="テキスト ボックス 186"/>
        <xdr:cNvSpPr txBox="1"/>
      </xdr:nvSpPr>
      <xdr:spPr>
        <a:xfrm>
          <a:off x="1784428" y="1298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46876</xdr:rowOff>
    </xdr:from>
    <xdr:to>
      <xdr:col>6</xdr:col>
      <xdr:colOff>38100</xdr:colOff>
      <xdr:row>77</xdr:row>
      <xdr:rowOff>148476</xdr:rowOff>
    </xdr:to>
    <xdr:sp macro="" textlink="">
      <xdr:nvSpPr>
        <xdr:cNvPr id="188" name="フローチャート: 判断 187"/>
        <xdr:cNvSpPr/>
      </xdr:nvSpPr>
      <xdr:spPr>
        <a:xfrm>
          <a:off x="10795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165003</xdr:rowOff>
    </xdr:from>
    <xdr:ext cx="469744" cy="259045"/>
    <xdr:sp macro="" textlink="">
      <xdr:nvSpPr>
        <xdr:cNvPr id="189" name="テキスト ボックス 188"/>
        <xdr:cNvSpPr txBox="1"/>
      </xdr:nvSpPr>
      <xdr:spPr>
        <a:xfrm>
          <a:off x="895428" y="130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170815</xdr:rowOff>
    </xdr:from>
    <xdr:to>
      <xdr:col>24</xdr:col>
      <xdr:colOff>114300</xdr:colOff>
      <xdr:row>72</xdr:row>
      <xdr:rowOff>100965</xdr:rowOff>
    </xdr:to>
    <xdr:sp macro="" textlink="">
      <xdr:nvSpPr>
        <xdr:cNvPr id="195" name="楕円 194"/>
        <xdr:cNvSpPr/>
      </xdr:nvSpPr>
      <xdr:spPr>
        <a:xfrm>
          <a:off x="4584700" y="1234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85742</xdr:rowOff>
    </xdr:from>
    <xdr:ext cx="534377" cy="259045"/>
    <xdr:sp macro="" textlink="">
      <xdr:nvSpPr>
        <xdr:cNvPr id="196" name="維持補修費該当値テキスト"/>
        <xdr:cNvSpPr txBox="1"/>
      </xdr:nvSpPr>
      <xdr:spPr>
        <a:xfrm>
          <a:off x="4686300" y="1225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69965</xdr:rowOff>
    </xdr:from>
    <xdr:to>
      <xdr:col>20</xdr:col>
      <xdr:colOff>38100</xdr:colOff>
      <xdr:row>78</xdr:row>
      <xdr:rowOff>115</xdr:rowOff>
    </xdr:to>
    <xdr:sp macro="" textlink="">
      <xdr:nvSpPr>
        <xdr:cNvPr id="197" name="楕円 196"/>
        <xdr:cNvSpPr/>
      </xdr:nvSpPr>
      <xdr:spPr>
        <a:xfrm>
          <a:off x="3746500" y="1327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16642</xdr:rowOff>
    </xdr:from>
    <xdr:ext cx="469744" cy="259045"/>
    <xdr:sp macro="" textlink="">
      <xdr:nvSpPr>
        <xdr:cNvPr id="198" name="テキスト ボックス 197"/>
        <xdr:cNvSpPr txBox="1"/>
      </xdr:nvSpPr>
      <xdr:spPr>
        <a:xfrm>
          <a:off x="3562428" y="13046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166624</xdr:rowOff>
    </xdr:from>
    <xdr:to>
      <xdr:col>15</xdr:col>
      <xdr:colOff>101600</xdr:colOff>
      <xdr:row>78</xdr:row>
      <xdr:rowOff>96774</xdr:rowOff>
    </xdr:to>
    <xdr:sp macro="" textlink="">
      <xdr:nvSpPr>
        <xdr:cNvPr id="199" name="楕円 198"/>
        <xdr:cNvSpPr/>
      </xdr:nvSpPr>
      <xdr:spPr>
        <a:xfrm>
          <a:off x="2857500" y="1336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87901</xdr:rowOff>
    </xdr:from>
    <xdr:ext cx="469744" cy="259045"/>
    <xdr:sp macro="" textlink="">
      <xdr:nvSpPr>
        <xdr:cNvPr id="200" name="テキスト ボックス 199"/>
        <xdr:cNvSpPr txBox="1"/>
      </xdr:nvSpPr>
      <xdr:spPr>
        <a:xfrm>
          <a:off x="2673428" y="1346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148679</xdr:rowOff>
    </xdr:from>
    <xdr:to>
      <xdr:col>10</xdr:col>
      <xdr:colOff>165100</xdr:colOff>
      <xdr:row>78</xdr:row>
      <xdr:rowOff>78829</xdr:rowOff>
    </xdr:to>
    <xdr:sp macro="" textlink="">
      <xdr:nvSpPr>
        <xdr:cNvPr id="201" name="楕円 200"/>
        <xdr:cNvSpPr/>
      </xdr:nvSpPr>
      <xdr:spPr>
        <a:xfrm>
          <a:off x="1968500" y="1335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69956</xdr:rowOff>
    </xdr:from>
    <xdr:ext cx="469744" cy="259045"/>
    <xdr:sp macro="" textlink="">
      <xdr:nvSpPr>
        <xdr:cNvPr id="202" name="テキスト ボックス 201"/>
        <xdr:cNvSpPr txBox="1"/>
      </xdr:nvSpPr>
      <xdr:spPr>
        <a:xfrm>
          <a:off x="1784428" y="1344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2680</xdr:rowOff>
    </xdr:from>
    <xdr:to>
      <xdr:col>6</xdr:col>
      <xdr:colOff>38100</xdr:colOff>
      <xdr:row>78</xdr:row>
      <xdr:rowOff>104280</xdr:rowOff>
    </xdr:to>
    <xdr:sp macro="" textlink="">
      <xdr:nvSpPr>
        <xdr:cNvPr id="203" name="楕円 202"/>
        <xdr:cNvSpPr/>
      </xdr:nvSpPr>
      <xdr:spPr>
        <a:xfrm>
          <a:off x="1079500" y="133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95407</xdr:rowOff>
    </xdr:from>
    <xdr:ext cx="469744" cy="259045"/>
    <xdr:sp macro="" textlink="">
      <xdr:nvSpPr>
        <xdr:cNvPr id="204" name="テキスト ボックス 203"/>
        <xdr:cNvSpPr txBox="1"/>
      </xdr:nvSpPr>
      <xdr:spPr>
        <a:xfrm>
          <a:off x="895428" y="134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30497</xdr:rowOff>
    </xdr:from>
    <xdr:to>
      <xdr:col>24</xdr:col>
      <xdr:colOff>62865</xdr:colOff>
      <xdr:row>99</xdr:row>
      <xdr:rowOff>61725</xdr:rowOff>
    </xdr:to>
    <xdr:cxnSp macro="">
      <xdr:nvCxnSpPr>
        <xdr:cNvPr id="227" name="直線コネクタ 226"/>
        <xdr:cNvCxnSpPr/>
      </xdr:nvCxnSpPr>
      <xdr:spPr>
        <a:xfrm flipV="1">
          <a:off x="4633595" y="15460997"/>
          <a:ext cx="1270" cy="157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65552</xdr:rowOff>
    </xdr:from>
    <xdr:ext cx="534377" cy="259045"/>
    <xdr:sp macro="" textlink="">
      <xdr:nvSpPr>
        <xdr:cNvPr id="228" name="扶助費最小値テキスト"/>
        <xdr:cNvSpPr txBox="1"/>
      </xdr:nvSpPr>
      <xdr:spPr>
        <a:xfrm>
          <a:off x="4686300" y="1703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61725</xdr:rowOff>
    </xdr:from>
    <xdr:to>
      <xdr:col>24</xdr:col>
      <xdr:colOff>152400</xdr:colOff>
      <xdr:row>99</xdr:row>
      <xdr:rowOff>61725</xdr:rowOff>
    </xdr:to>
    <xdr:cxnSp macro="">
      <xdr:nvCxnSpPr>
        <xdr:cNvPr id="229" name="直線コネクタ 228"/>
        <xdr:cNvCxnSpPr/>
      </xdr:nvCxnSpPr>
      <xdr:spPr>
        <a:xfrm>
          <a:off x="4546600" y="1703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148624</xdr:rowOff>
    </xdr:from>
    <xdr:ext cx="599010" cy="259045"/>
    <xdr:sp macro="" textlink="">
      <xdr:nvSpPr>
        <xdr:cNvPr id="230" name="扶助費最大値テキスト"/>
        <xdr:cNvSpPr txBox="1"/>
      </xdr:nvSpPr>
      <xdr:spPr>
        <a:xfrm>
          <a:off x="4686300" y="15236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30497</xdr:rowOff>
    </xdr:from>
    <xdr:to>
      <xdr:col>24</xdr:col>
      <xdr:colOff>152400</xdr:colOff>
      <xdr:row>90</xdr:row>
      <xdr:rowOff>30497</xdr:rowOff>
    </xdr:to>
    <xdr:cxnSp macro="">
      <xdr:nvCxnSpPr>
        <xdr:cNvPr id="231" name="直線コネクタ 230"/>
        <xdr:cNvCxnSpPr/>
      </xdr:nvCxnSpPr>
      <xdr:spPr>
        <a:xfrm>
          <a:off x="4546600" y="1546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141255</xdr:rowOff>
    </xdr:from>
    <xdr:to>
      <xdr:col>24</xdr:col>
      <xdr:colOff>63500</xdr:colOff>
      <xdr:row>93</xdr:row>
      <xdr:rowOff>58889</xdr:rowOff>
    </xdr:to>
    <xdr:cxnSp macro="">
      <xdr:nvCxnSpPr>
        <xdr:cNvPr id="232" name="直線コネクタ 231"/>
        <xdr:cNvCxnSpPr/>
      </xdr:nvCxnSpPr>
      <xdr:spPr>
        <a:xfrm flipV="1">
          <a:off x="3797300" y="15914655"/>
          <a:ext cx="838200" cy="8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75328</xdr:rowOff>
    </xdr:from>
    <xdr:ext cx="534377" cy="259045"/>
    <xdr:sp macro="" textlink="">
      <xdr:nvSpPr>
        <xdr:cNvPr id="233" name="扶助費平均値テキスト"/>
        <xdr:cNvSpPr txBox="1"/>
      </xdr:nvSpPr>
      <xdr:spPr>
        <a:xfrm>
          <a:off x="4686300" y="16363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96901</xdr:rowOff>
    </xdr:from>
    <xdr:to>
      <xdr:col>24</xdr:col>
      <xdr:colOff>114300</xdr:colOff>
      <xdr:row>96</xdr:row>
      <xdr:rowOff>27051</xdr:rowOff>
    </xdr:to>
    <xdr:sp macro="" textlink="">
      <xdr:nvSpPr>
        <xdr:cNvPr id="234" name="フローチャート: 判断 233"/>
        <xdr:cNvSpPr/>
      </xdr:nvSpPr>
      <xdr:spPr>
        <a:xfrm>
          <a:off x="4584700" y="1638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58889</xdr:rowOff>
    </xdr:from>
    <xdr:to>
      <xdr:col>19</xdr:col>
      <xdr:colOff>177800</xdr:colOff>
      <xdr:row>93</xdr:row>
      <xdr:rowOff>124749</xdr:rowOff>
    </xdr:to>
    <xdr:cxnSp macro="">
      <xdr:nvCxnSpPr>
        <xdr:cNvPr id="235" name="直線コネクタ 234"/>
        <xdr:cNvCxnSpPr/>
      </xdr:nvCxnSpPr>
      <xdr:spPr>
        <a:xfrm flipV="1">
          <a:off x="2908300" y="16003739"/>
          <a:ext cx="889000" cy="6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110891</xdr:rowOff>
    </xdr:from>
    <xdr:to>
      <xdr:col>20</xdr:col>
      <xdr:colOff>38100</xdr:colOff>
      <xdr:row>96</xdr:row>
      <xdr:rowOff>41041</xdr:rowOff>
    </xdr:to>
    <xdr:sp macro="" textlink="">
      <xdr:nvSpPr>
        <xdr:cNvPr id="236" name="フローチャート: 判断 235"/>
        <xdr:cNvSpPr/>
      </xdr:nvSpPr>
      <xdr:spPr>
        <a:xfrm>
          <a:off x="3746500" y="1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32168</xdr:rowOff>
    </xdr:from>
    <xdr:ext cx="534377" cy="259045"/>
    <xdr:sp macro="" textlink="">
      <xdr:nvSpPr>
        <xdr:cNvPr id="237" name="テキスト ボックス 236"/>
        <xdr:cNvSpPr txBox="1"/>
      </xdr:nvSpPr>
      <xdr:spPr>
        <a:xfrm>
          <a:off x="3530111" y="1649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124749</xdr:rowOff>
    </xdr:from>
    <xdr:to>
      <xdr:col>15</xdr:col>
      <xdr:colOff>50800</xdr:colOff>
      <xdr:row>93</xdr:row>
      <xdr:rowOff>144844</xdr:rowOff>
    </xdr:to>
    <xdr:cxnSp macro="">
      <xdr:nvCxnSpPr>
        <xdr:cNvPr id="238" name="直線コネクタ 237"/>
        <xdr:cNvCxnSpPr/>
      </xdr:nvCxnSpPr>
      <xdr:spPr>
        <a:xfrm flipV="1">
          <a:off x="2019300" y="16069599"/>
          <a:ext cx="889000" cy="2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170830</xdr:rowOff>
    </xdr:from>
    <xdr:to>
      <xdr:col>15</xdr:col>
      <xdr:colOff>101600</xdr:colOff>
      <xdr:row>96</xdr:row>
      <xdr:rowOff>100980</xdr:rowOff>
    </xdr:to>
    <xdr:sp macro="" textlink="">
      <xdr:nvSpPr>
        <xdr:cNvPr id="239" name="フローチャート: 判断 238"/>
        <xdr:cNvSpPr/>
      </xdr:nvSpPr>
      <xdr:spPr>
        <a:xfrm>
          <a:off x="28575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92107</xdr:rowOff>
    </xdr:from>
    <xdr:ext cx="534377" cy="259045"/>
    <xdr:sp macro="" textlink="">
      <xdr:nvSpPr>
        <xdr:cNvPr id="240" name="テキスト ボックス 239"/>
        <xdr:cNvSpPr txBox="1"/>
      </xdr:nvSpPr>
      <xdr:spPr>
        <a:xfrm>
          <a:off x="2641111" y="1655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144844</xdr:rowOff>
    </xdr:from>
    <xdr:to>
      <xdr:col>10</xdr:col>
      <xdr:colOff>114300</xdr:colOff>
      <xdr:row>94</xdr:row>
      <xdr:rowOff>98118</xdr:rowOff>
    </xdr:to>
    <xdr:cxnSp macro="">
      <xdr:nvCxnSpPr>
        <xdr:cNvPr id="241" name="直線コネクタ 240"/>
        <xdr:cNvCxnSpPr/>
      </xdr:nvCxnSpPr>
      <xdr:spPr>
        <a:xfrm flipV="1">
          <a:off x="1130300" y="16089694"/>
          <a:ext cx="889000" cy="12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160269</xdr:rowOff>
    </xdr:from>
    <xdr:to>
      <xdr:col>10</xdr:col>
      <xdr:colOff>165100</xdr:colOff>
      <xdr:row>96</xdr:row>
      <xdr:rowOff>90419</xdr:rowOff>
    </xdr:to>
    <xdr:sp macro="" textlink="">
      <xdr:nvSpPr>
        <xdr:cNvPr id="242" name="フローチャート: 判断 241"/>
        <xdr:cNvSpPr/>
      </xdr:nvSpPr>
      <xdr:spPr>
        <a:xfrm>
          <a:off x="1968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81546</xdr:rowOff>
    </xdr:from>
    <xdr:ext cx="534377" cy="259045"/>
    <xdr:sp macro="" textlink="">
      <xdr:nvSpPr>
        <xdr:cNvPr id="243" name="テキスト ボックス 242"/>
        <xdr:cNvSpPr txBox="1"/>
      </xdr:nvSpPr>
      <xdr:spPr>
        <a:xfrm>
          <a:off x="1752111" y="1654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153594</xdr:rowOff>
    </xdr:from>
    <xdr:to>
      <xdr:col>6</xdr:col>
      <xdr:colOff>38100</xdr:colOff>
      <xdr:row>96</xdr:row>
      <xdr:rowOff>83744</xdr:rowOff>
    </xdr:to>
    <xdr:sp macro="" textlink="">
      <xdr:nvSpPr>
        <xdr:cNvPr id="244" name="フローチャート: 判断 243"/>
        <xdr:cNvSpPr/>
      </xdr:nvSpPr>
      <xdr:spPr>
        <a:xfrm>
          <a:off x="1079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74871</xdr:rowOff>
    </xdr:from>
    <xdr:ext cx="534377" cy="259045"/>
    <xdr:sp macro="" textlink="">
      <xdr:nvSpPr>
        <xdr:cNvPr id="245" name="テキスト ボックス 244"/>
        <xdr:cNvSpPr txBox="1"/>
      </xdr:nvSpPr>
      <xdr:spPr>
        <a:xfrm>
          <a:off x="863111" y="165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90455</xdr:rowOff>
    </xdr:from>
    <xdr:to>
      <xdr:col>24</xdr:col>
      <xdr:colOff>114300</xdr:colOff>
      <xdr:row>93</xdr:row>
      <xdr:rowOff>20605</xdr:rowOff>
    </xdr:to>
    <xdr:sp macro="" textlink="">
      <xdr:nvSpPr>
        <xdr:cNvPr id="251" name="楕円 250"/>
        <xdr:cNvSpPr/>
      </xdr:nvSpPr>
      <xdr:spPr>
        <a:xfrm>
          <a:off x="4584700" y="1586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113332</xdr:rowOff>
    </xdr:from>
    <xdr:ext cx="534377" cy="259045"/>
    <xdr:sp macro="" textlink="">
      <xdr:nvSpPr>
        <xdr:cNvPr id="252" name="扶助費該当値テキスト"/>
        <xdr:cNvSpPr txBox="1"/>
      </xdr:nvSpPr>
      <xdr:spPr>
        <a:xfrm>
          <a:off x="4686300" y="1571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8089</xdr:rowOff>
    </xdr:from>
    <xdr:to>
      <xdr:col>20</xdr:col>
      <xdr:colOff>38100</xdr:colOff>
      <xdr:row>93</xdr:row>
      <xdr:rowOff>109689</xdr:rowOff>
    </xdr:to>
    <xdr:sp macro="" textlink="">
      <xdr:nvSpPr>
        <xdr:cNvPr id="253" name="楕円 252"/>
        <xdr:cNvSpPr/>
      </xdr:nvSpPr>
      <xdr:spPr>
        <a:xfrm>
          <a:off x="3746500" y="1595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126216</xdr:rowOff>
    </xdr:from>
    <xdr:ext cx="534377" cy="259045"/>
    <xdr:sp macro="" textlink="">
      <xdr:nvSpPr>
        <xdr:cNvPr id="254" name="テキスト ボックス 253"/>
        <xdr:cNvSpPr txBox="1"/>
      </xdr:nvSpPr>
      <xdr:spPr>
        <a:xfrm>
          <a:off x="3530111" y="1572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73949</xdr:rowOff>
    </xdr:from>
    <xdr:to>
      <xdr:col>15</xdr:col>
      <xdr:colOff>101600</xdr:colOff>
      <xdr:row>94</xdr:row>
      <xdr:rowOff>4099</xdr:rowOff>
    </xdr:to>
    <xdr:sp macro="" textlink="">
      <xdr:nvSpPr>
        <xdr:cNvPr id="255" name="楕円 254"/>
        <xdr:cNvSpPr/>
      </xdr:nvSpPr>
      <xdr:spPr>
        <a:xfrm>
          <a:off x="2857500" y="1601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20626</xdr:rowOff>
    </xdr:from>
    <xdr:ext cx="534377" cy="259045"/>
    <xdr:sp macro="" textlink="">
      <xdr:nvSpPr>
        <xdr:cNvPr id="256" name="テキスト ボックス 255"/>
        <xdr:cNvSpPr txBox="1"/>
      </xdr:nvSpPr>
      <xdr:spPr>
        <a:xfrm>
          <a:off x="2641111" y="1579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94044</xdr:rowOff>
    </xdr:from>
    <xdr:to>
      <xdr:col>10</xdr:col>
      <xdr:colOff>165100</xdr:colOff>
      <xdr:row>94</xdr:row>
      <xdr:rowOff>24194</xdr:rowOff>
    </xdr:to>
    <xdr:sp macro="" textlink="">
      <xdr:nvSpPr>
        <xdr:cNvPr id="257" name="楕円 256"/>
        <xdr:cNvSpPr/>
      </xdr:nvSpPr>
      <xdr:spPr>
        <a:xfrm>
          <a:off x="1968500" y="1603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40721</xdr:rowOff>
    </xdr:from>
    <xdr:ext cx="534377" cy="259045"/>
    <xdr:sp macro="" textlink="">
      <xdr:nvSpPr>
        <xdr:cNvPr id="258" name="テキスト ボックス 257"/>
        <xdr:cNvSpPr txBox="1"/>
      </xdr:nvSpPr>
      <xdr:spPr>
        <a:xfrm>
          <a:off x="1752111" y="1581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47318</xdr:rowOff>
    </xdr:from>
    <xdr:to>
      <xdr:col>6</xdr:col>
      <xdr:colOff>38100</xdr:colOff>
      <xdr:row>94</xdr:row>
      <xdr:rowOff>148918</xdr:rowOff>
    </xdr:to>
    <xdr:sp macro="" textlink="">
      <xdr:nvSpPr>
        <xdr:cNvPr id="259" name="楕円 258"/>
        <xdr:cNvSpPr/>
      </xdr:nvSpPr>
      <xdr:spPr>
        <a:xfrm>
          <a:off x="1079500" y="1616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165445</xdr:rowOff>
    </xdr:from>
    <xdr:ext cx="534377" cy="259045"/>
    <xdr:sp macro="" textlink="">
      <xdr:nvSpPr>
        <xdr:cNvPr id="260" name="テキスト ボックス 259"/>
        <xdr:cNvSpPr txBox="1"/>
      </xdr:nvSpPr>
      <xdr:spPr>
        <a:xfrm>
          <a:off x="863111" y="1593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45083</xdr:rowOff>
    </xdr:from>
    <xdr:to>
      <xdr:col>54</xdr:col>
      <xdr:colOff>189865</xdr:colOff>
      <xdr:row>34</xdr:row>
      <xdr:rowOff>151171</xdr:rowOff>
    </xdr:to>
    <xdr:cxnSp macro="">
      <xdr:nvCxnSpPr>
        <xdr:cNvPr id="282" name="直線コネクタ 281"/>
        <xdr:cNvCxnSpPr/>
      </xdr:nvCxnSpPr>
      <xdr:spPr>
        <a:xfrm flipV="1">
          <a:off x="10475595" y="5360033"/>
          <a:ext cx="1270" cy="620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154998</xdr:rowOff>
    </xdr:from>
    <xdr:ext cx="599010" cy="259045"/>
    <xdr:sp macro="" textlink="">
      <xdr:nvSpPr>
        <xdr:cNvPr id="283" name="補助費等最小値テキスト"/>
        <xdr:cNvSpPr txBox="1"/>
      </xdr:nvSpPr>
      <xdr:spPr>
        <a:xfrm>
          <a:off x="10528300" y="5984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151171</xdr:rowOff>
    </xdr:from>
    <xdr:to>
      <xdr:col>55</xdr:col>
      <xdr:colOff>88900</xdr:colOff>
      <xdr:row>34</xdr:row>
      <xdr:rowOff>151171</xdr:rowOff>
    </xdr:to>
    <xdr:cxnSp macro="">
      <xdr:nvCxnSpPr>
        <xdr:cNvPr id="284" name="直線コネクタ 283"/>
        <xdr:cNvCxnSpPr/>
      </xdr:nvCxnSpPr>
      <xdr:spPr>
        <a:xfrm>
          <a:off x="10388600" y="598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163210</xdr:rowOff>
    </xdr:from>
    <xdr:ext cx="599010" cy="259045"/>
    <xdr:sp macro="" textlink="">
      <xdr:nvSpPr>
        <xdr:cNvPr id="285" name="補助費等最大値テキスト"/>
        <xdr:cNvSpPr txBox="1"/>
      </xdr:nvSpPr>
      <xdr:spPr>
        <a:xfrm>
          <a:off x="10528300" y="5135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45083</xdr:rowOff>
    </xdr:from>
    <xdr:to>
      <xdr:col>55</xdr:col>
      <xdr:colOff>88900</xdr:colOff>
      <xdr:row>31</xdr:row>
      <xdr:rowOff>45083</xdr:rowOff>
    </xdr:to>
    <xdr:cxnSp macro="">
      <xdr:nvCxnSpPr>
        <xdr:cNvPr id="286" name="直線コネクタ 285"/>
        <xdr:cNvCxnSpPr/>
      </xdr:nvCxnSpPr>
      <xdr:spPr>
        <a:xfrm>
          <a:off x="10388600" y="5360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69195</xdr:rowOff>
    </xdr:from>
    <xdr:to>
      <xdr:col>55</xdr:col>
      <xdr:colOff>0</xdr:colOff>
      <xdr:row>35</xdr:row>
      <xdr:rowOff>146055</xdr:rowOff>
    </xdr:to>
    <xdr:cxnSp macro="">
      <xdr:nvCxnSpPr>
        <xdr:cNvPr id="287" name="直線コネクタ 286"/>
        <xdr:cNvCxnSpPr/>
      </xdr:nvCxnSpPr>
      <xdr:spPr>
        <a:xfrm flipV="1">
          <a:off x="9639300" y="5727045"/>
          <a:ext cx="838200" cy="41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25630</xdr:rowOff>
    </xdr:from>
    <xdr:ext cx="599010" cy="259045"/>
    <xdr:sp macro="" textlink="">
      <xdr:nvSpPr>
        <xdr:cNvPr id="288" name="補助費等平均値テキスト"/>
        <xdr:cNvSpPr txBox="1"/>
      </xdr:nvSpPr>
      <xdr:spPr>
        <a:xfrm>
          <a:off x="10528300" y="56834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47203</xdr:rowOff>
    </xdr:from>
    <xdr:to>
      <xdr:col>55</xdr:col>
      <xdr:colOff>50800</xdr:colOff>
      <xdr:row>33</xdr:row>
      <xdr:rowOff>148803</xdr:rowOff>
    </xdr:to>
    <xdr:sp macro="" textlink="">
      <xdr:nvSpPr>
        <xdr:cNvPr id="289" name="フローチャート: 判断 288"/>
        <xdr:cNvSpPr/>
      </xdr:nvSpPr>
      <xdr:spPr>
        <a:xfrm>
          <a:off x="10426700" y="570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146055</xdr:rowOff>
    </xdr:from>
    <xdr:to>
      <xdr:col>50</xdr:col>
      <xdr:colOff>114300</xdr:colOff>
      <xdr:row>36</xdr:row>
      <xdr:rowOff>130707</xdr:rowOff>
    </xdr:to>
    <xdr:cxnSp macro="">
      <xdr:nvCxnSpPr>
        <xdr:cNvPr id="290" name="直線コネクタ 289"/>
        <xdr:cNvCxnSpPr/>
      </xdr:nvCxnSpPr>
      <xdr:spPr>
        <a:xfrm flipV="1">
          <a:off x="8750300" y="6146805"/>
          <a:ext cx="889000" cy="15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24051</xdr:rowOff>
    </xdr:from>
    <xdr:to>
      <xdr:col>50</xdr:col>
      <xdr:colOff>165100</xdr:colOff>
      <xdr:row>36</xdr:row>
      <xdr:rowOff>125651</xdr:rowOff>
    </xdr:to>
    <xdr:sp macro="" textlink="">
      <xdr:nvSpPr>
        <xdr:cNvPr id="291" name="フローチャート: 判断 290"/>
        <xdr:cNvSpPr/>
      </xdr:nvSpPr>
      <xdr:spPr>
        <a:xfrm>
          <a:off x="9588500" y="61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116778</xdr:rowOff>
    </xdr:from>
    <xdr:ext cx="534377" cy="259045"/>
    <xdr:sp macro="" textlink="">
      <xdr:nvSpPr>
        <xdr:cNvPr id="292" name="テキスト ボックス 291"/>
        <xdr:cNvSpPr txBox="1"/>
      </xdr:nvSpPr>
      <xdr:spPr>
        <a:xfrm>
          <a:off x="9372111" y="628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130707</xdr:rowOff>
    </xdr:from>
    <xdr:to>
      <xdr:col>45</xdr:col>
      <xdr:colOff>177800</xdr:colOff>
      <xdr:row>36</xdr:row>
      <xdr:rowOff>135521</xdr:rowOff>
    </xdr:to>
    <xdr:cxnSp macro="">
      <xdr:nvCxnSpPr>
        <xdr:cNvPr id="293" name="直線コネクタ 292"/>
        <xdr:cNvCxnSpPr/>
      </xdr:nvCxnSpPr>
      <xdr:spPr>
        <a:xfrm flipV="1">
          <a:off x="7861300" y="6302907"/>
          <a:ext cx="889000" cy="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158500</xdr:rowOff>
    </xdr:from>
    <xdr:to>
      <xdr:col>46</xdr:col>
      <xdr:colOff>38100</xdr:colOff>
      <xdr:row>36</xdr:row>
      <xdr:rowOff>88650</xdr:rowOff>
    </xdr:to>
    <xdr:sp macro="" textlink="">
      <xdr:nvSpPr>
        <xdr:cNvPr id="294" name="フローチャート: 判断 293"/>
        <xdr:cNvSpPr/>
      </xdr:nvSpPr>
      <xdr:spPr>
        <a:xfrm>
          <a:off x="8699500" y="61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105177</xdr:rowOff>
    </xdr:from>
    <xdr:ext cx="534377" cy="259045"/>
    <xdr:sp macro="" textlink="">
      <xdr:nvSpPr>
        <xdr:cNvPr id="295" name="テキスト ボックス 294"/>
        <xdr:cNvSpPr txBox="1"/>
      </xdr:nvSpPr>
      <xdr:spPr>
        <a:xfrm>
          <a:off x="8483111" y="59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135521</xdr:rowOff>
    </xdr:from>
    <xdr:to>
      <xdr:col>41</xdr:col>
      <xdr:colOff>50800</xdr:colOff>
      <xdr:row>37</xdr:row>
      <xdr:rowOff>32651</xdr:rowOff>
    </xdr:to>
    <xdr:cxnSp macro="">
      <xdr:nvCxnSpPr>
        <xdr:cNvPr id="296" name="直線コネクタ 295"/>
        <xdr:cNvCxnSpPr/>
      </xdr:nvCxnSpPr>
      <xdr:spPr>
        <a:xfrm flipV="1">
          <a:off x="6972300" y="630772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67883</xdr:rowOff>
    </xdr:from>
    <xdr:to>
      <xdr:col>41</xdr:col>
      <xdr:colOff>101600</xdr:colOff>
      <xdr:row>36</xdr:row>
      <xdr:rowOff>169483</xdr:rowOff>
    </xdr:to>
    <xdr:sp macro="" textlink="">
      <xdr:nvSpPr>
        <xdr:cNvPr id="297" name="フローチャート: 判断 296"/>
        <xdr:cNvSpPr/>
      </xdr:nvSpPr>
      <xdr:spPr>
        <a:xfrm>
          <a:off x="7810500" y="624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14560</xdr:rowOff>
    </xdr:from>
    <xdr:ext cx="534377" cy="259045"/>
    <xdr:sp macro="" textlink="">
      <xdr:nvSpPr>
        <xdr:cNvPr id="298" name="テキスト ボックス 297"/>
        <xdr:cNvSpPr txBox="1"/>
      </xdr:nvSpPr>
      <xdr:spPr>
        <a:xfrm>
          <a:off x="7594111" y="601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79660</xdr:rowOff>
    </xdr:from>
    <xdr:to>
      <xdr:col>36</xdr:col>
      <xdr:colOff>165100</xdr:colOff>
      <xdr:row>37</xdr:row>
      <xdr:rowOff>9810</xdr:rowOff>
    </xdr:to>
    <xdr:sp macro="" textlink="">
      <xdr:nvSpPr>
        <xdr:cNvPr id="299" name="フローチャート: 判断 298"/>
        <xdr:cNvSpPr/>
      </xdr:nvSpPr>
      <xdr:spPr>
        <a:xfrm>
          <a:off x="6921500" y="62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26337</xdr:rowOff>
    </xdr:from>
    <xdr:ext cx="534377" cy="259045"/>
    <xdr:sp macro="" textlink="">
      <xdr:nvSpPr>
        <xdr:cNvPr id="300" name="テキスト ボックス 299"/>
        <xdr:cNvSpPr txBox="1"/>
      </xdr:nvSpPr>
      <xdr:spPr>
        <a:xfrm>
          <a:off x="6705111" y="60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18395</xdr:rowOff>
    </xdr:from>
    <xdr:to>
      <xdr:col>55</xdr:col>
      <xdr:colOff>50800</xdr:colOff>
      <xdr:row>33</xdr:row>
      <xdr:rowOff>119995</xdr:rowOff>
    </xdr:to>
    <xdr:sp macro="" textlink="">
      <xdr:nvSpPr>
        <xdr:cNvPr id="306" name="楕円 305"/>
        <xdr:cNvSpPr/>
      </xdr:nvSpPr>
      <xdr:spPr>
        <a:xfrm>
          <a:off x="10426700" y="567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41272</xdr:rowOff>
    </xdr:from>
    <xdr:ext cx="599010" cy="259045"/>
    <xdr:sp macro="" textlink="">
      <xdr:nvSpPr>
        <xdr:cNvPr id="307" name="補助費等該当値テキスト"/>
        <xdr:cNvSpPr txBox="1"/>
      </xdr:nvSpPr>
      <xdr:spPr>
        <a:xfrm>
          <a:off x="10528300" y="552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95255</xdr:rowOff>
    </xdr:from>
    <xdr:to>
      <xdr:col>50</xdr:col>
      <xdr:colOff>165100</xdr:colOff>
      <xdr:row>36</xdr:row>
      <xdr:rowOff>25405</xdr:rowOff>
    </xdr:to>
    <xdr:sp macro="" textlink="">
      <xdr:nvSpPr>
        <xdr:cNvPr id="308" name="楕円 307"/>
        <xdr:cNvSpPr/>
      </xdr:nvSpPr>
      <xdr:spPr>
        <a:xfrm>
          <a:off x="9588500" y="609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41932</xdr:rowOff>
    </xdr:from>
    <xdr:ext cx="599010" cy="259045"/>
    <xdr:sp macro="" textlink="">
      <xdr:nvSpPr>
        <xdr:cNvPr id="309" name="テキスト ボックス 308"/>
        <xdr:cNvSpPr txBox="1"/>
      </xdr:nvSpPr>
      <xdr:spPr>
        <a:xfrm>
          <a:off x="9339795" y="587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79907</xdr:rowOff>
    </xdr:from>
    <xdr:to>
      <xdr:col>46</xdr:col>
      <xdr:colOff>38100</xdr:colOff>
      <xdr:row>37</xdr:row>
      <xdr:rowOff>10057</xdr:rowOff>
    </xdr:to>
    <xdr:sp macro="" textlink="">
      <xdr:nvSpPr>
        <xdr:cNvPr id="310" name="楕円 309"/>
        <xdr:cNvSpPr/>
      </xdr:nvSpPr>
      <xdr:spPr>
        <a:xfrm>
          <a:off x="8699500" y="625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1184</xdr:rowOff>
    </xdr:from>
    <xdr:ext cx="534377" cy="259045"/>
    <xdr:sp macro="" textlink="">
      <xdr:nvSpPr>
        <xdr:cNvPr id="311" name="テキスト ボックス 310"/>
        <xdr:cNvSpPr txBox="1"/>
      </xdr:nvSpPr>
      <xdr:spPr>
        <a:xfrm>
          <a:off x="8483111" y="634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84721</xdr:rowOff>
    </xdr:from>
    <xdr:to>
      <xdr:col>41</xdr:col>
      <xdr:colOff>101600</xdr:colOff>
      <xdr:row>37</xdr:row>
      <xdr:rowOff>14871</xdr:rowOff>
    </xdr:to>
    <xdr:sp macro="" textlink="">
      <xdr:nvSpPr>
        <xdr:cNvPr id="312" name="楕円 311"/>
        <xdr:cNvSpPr/>
      </xdr:nvSpPr>
      <xdr:spPr>
        <a:xfrm>
          <a:off x="7810500" y="625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5998</xdr:rowOff>
    </xdr:from>
    <xdr:ext cx="534377" cy="259045"/>
    <xdr:sp macro="" textlink="">
      <xdr:nvSpPr>
        <xdr:cNvPr id="313" name="テキスト ボックス 312"/>
        <xdr:cNvSpPr txBox="1"/>
      </xdr:nvSpPr>
      <xdr:spPr>
        <a:xfrm>
          <a:off x="7594111" y="634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153301</xdr:rowOff>
    </xdr:from>
    <xdr:to>
      <xdr:col>36</xdr:col>
      <xdr:colOff>165100</xdr:colOff>
      <xdr:row>37</xdr:row>
      <xdr:rowOff>83451</xdr:rowOff>
    </xdr:to>
    <xdr:sp macro="" textlink="">
      <xdr:nvSpPr>
        <xdr:cNvPr id="314" name="楕円 313"/>
        <xdr:cNvSpPr/>
      </xdr:nvSpPr>
      <xdr:spPr>
        <a:xfrm>
          <a:off x="6921500" y="632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74578</xdr:rowOff>
    </xdr:from>
    <xdr:ext cx="534377" cy="259045"/>
    <xdr:sp macro="" textlink="">
      <xdr:nvSpPr>
        <xdr:cNvPr id="315" name="テキスト ボックス 314"/>
        <xdr:cNvSpPr txBox="1"/>
      </xdr:nvSpPr>
      <xdr:spPr>
        <a:xfrm>
          <a:off x="6705111" y="641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9" name="テキスト ボックス 32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1" name="テキスト ボックス 33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3" name="テキスト ボックス 33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2001</xdr:rowOff>
    </xdr:from>
    <xdr:to>
      <xdr:col>54</xdr:col>
      <xdr:colOff>189865</xdr:colOff>
      <xdr:row>58</xdr:row>
      <xdr:rowOff>24993</xdr:rowOff>
    </xdr:to>
    <xdr:cxnSp macro="">
      <xdr:nvCxnSpPr>
        <xdr:cNvPr id="337" name="直線コネクタ 336"/>
        <xdr:cNvCxnSpPr/>
      </xdr:nvCxnSpPr>
      <xdr:spPr>
        <a:xfrm flipV="1">
          <a:off x="10475595" y="8917401"/>
          <a:ext cx="1270" cy="1051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28820</xdr:rowOff>
    </xdr:from>
    <xdr:ext cx="534377" cy="259045"/>
    <xdr:sp macro="" textlink="">
      <xdr:nvSpPr>
        <xdr:cNvPr id="338" name="普通建設事業費最小値テキスト"/>
        <xdr:cNvSpPr txBox="1"/>
      </xdr:nvSpPr>
      <xdr:spPr>
        <a:xfrm>
          <a:off x="10528300" y="997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24993</xdr:rowOff>
    </xdr:from>
    <xdr:to>
      <xdr:col>55</xdr:col>
      <xdr:colOff>88900</xdr:colOff>
      <xdr:row>58</xdr:row>
      <xdr:rowOff>24993</xdr:rowOff>
    </xdr:to>
    <xdr:cxnSp macro="">
      <xdr:nvCxnSpPr>
        <xdr:cNvPr id="339" name="直線コネクタ 338"/>
        <xdr:cNvCxnSpPr/>
      </xdr:nvCxnSpPr>
      <xdr:spPr>
        <a:xfrm>
          <a:off x="10388600" y="99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120128</xdr:rowOff>
    </xdr:from>
    <xdr:ext cx="599010" cy="259045"/>
    <xdr:sp macro="" textlink="">
      <xdr:nvSpPr>
        <xdr:cNvPr id="340" name="普通建設事業費最大値テキスト"/>
        <xdr:cNvSpPr txBox="1"/>
      </xdr:nvSpPr>
      <xdr:spPr>
        <a:xfrm>
          <a:off x="10528300" y="869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2001</xdr:rowOff>
    </xdr:from>
    <xdr:to>
      <xdr:col>55</xdr:col>
      <xdr:colOff>88900</xdr:colOff>
      <xdr:row>52</xdr:row>
      <xdr:rowOff>2001</xdr:rowOff>
    </xdr:to>
    <xdr:cxnSp macro="">
      <xdr:nvCxnSpPr>
        <xdr:cNvPr id="341" name="直線コネクタ 340"/>
        <xdr:cNvCxnSpPr/>
      </xdr:nvCxnSpPr>
      <xdr:spPr>
        <a:xfrm>
          <a:off x="10388600" y="891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17696</xdr:rowOff>
    </xdr:from>
    <xdr:to>
      <xdr:col>55</xdr:col>
      <xdr:colOff>0</xdr:colOff>
      <xdr:row>57</xdr:row>
      <xdr:rowOff>34375</xdr:rowOff>
    </xdr:to>
    <xdr:cxnSp macro="">
      <xdr:nvCxnSpPr>
        <xdr:cNvPr id="342" name="直線コネクタ 341"/>
        <xdr:cNvCxnSpPr/>
      </xdr:nvCxnSpPr>
      <xdr:spPr>
        <a:xfrm>
          <a:off x="9639300" y="9790346"/>
          <a:ext cx="838200" cy="1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68531</xdr:rowOff>
    </xdr:from>
    <xdr:ext cx="534377" cy="259045"/>
    <xdr:sp macro="" textlink="">
      <xdr:nvSpPr>
        <xdr:cNvPr id="343" name="普通建設事業費平均値テキスト"/>
        <xdr:cNvSpPr txBox="1"/>
      </xdr:nvSpPr>
      <xdr:spPr>
        <a:xfrm>
          <a:off x="10528300" y="9498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45654</xdr:rowOff>
    </xdr:from>
    <xdr:to>
      <xdr:col>55</xdr:col>
      <xdr:colOff>50800</xdr:colOff>
      <xdr:row>56</xdr:row>
      <xdr:rowOff>147254</xdr:rowOff>
    </xdr:to>
    <xdr:sp macro="" textlink="">
      <xdr:nvSpPr>
        <xdr:cNvPr id="344" name="フローチャート: 判断 343"/>
        <xdr:cNvSpPr/>
      </xdr:nvSpPr>
      <xdr:spPr>
        <a:xfrm>
          <a:off x="10426700" y="964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17696</xdr:rowOff>
    </xdr:from>
    <xdr:to>
      <xdr:col>50</xdr:col>
      <xdr:colOff>114300</xdr:colOff>
      <xdr:row>57</xdr:row>
      <xdr:rowOff>65679</xdr:rowOff>
    </xdr:to>
    <xdr:cxnSp macro="">
      <xdr:nvCxnSpPr>
        <xdr:cNvPr id="345" name="直線コネクタ 344"/>
        <xdr:cNvCxnSpPr/>
      </xdr:nvCxnSpPr>
      <xdr:spPr>
        <a:xfrm flipV="1">
          <a:off x="8750300" y="9790346"/>
          <a:ext cx="889000" cy="4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51853</xdr:rowOff>
    </xdr:from>
    <xdr:to>
      <xdr:col>50</xdr:col>
      <xdr:colOff>165100</xdr:colOff>
      <xdr:row>56</xdr:row>
      <xdr:rowOff>153453</xdr:rowOff>
    </xdr:to>
    <xdr:sp macro="" textlink="">
      <xdr:nvSpPr>
        <xdr:cNvPr id="346" name="フローチャート: 判断 345"/>
        <xdr:cNvSpPr/>
      </xdr:nvSpPr>
      <xdr:spPr>
        <a:xfrm>
          <a:off x="9588500" y="965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169980</xdr:rowOff>
    </xdr:from>
    <xdr:ext cx="534377" cy="259045"/>
    <xdr:sp macro="" textlink="">
      <xdr:nvSpPr>
        <xdr:cNvPr id="347" name="テキスト ボックス 346"/>
        <xdr:cNvSpPr txBox="1"/>
      </xdr:nvSpPr>
      <xdr:spPr>
        <a:xfrm>
          <a:off x="9372111" y="942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47172</xdr:rowOff>
    </xdr:from>
    <xdr:to>
      <xdr:col>45</xdr:col>
      <xdr:colOff>177800</xdr:colOff>
      <xdr:row>57</xdr:row>
      <xdr:rowOff>65679</xdr:rowOff>
    </xdr:to>
    <xdr:cxnSp macro="">
      <xdr:nvCxnSpPr>
        <xdr:cNvPr id="348" name="直線コネクタ 347"/>
        <xdr:cNvCxnSpPr/>
      </xdr:nvCxnSpPr>
      <xdr:spPr>
        <a:xfrm>
          <a:off x="7861300" y="9819822"/>
          <a:ext cx="889000" cy="1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162226</xdr:rowOff>
    </xdr:from>
    <xdr:to>
      <xdr:col>46</xdr:col>
      <xdr:colOff>38100</xdr:colOff>
      <xdr:row>56</xdr:row>
      <xdr:rowOff>92376</xdr:rowOff>
    </xdr:to>
    <xdr:sp macro="" textlink="">
      <xdr:nvSpPr>
        <xdr:cNvPr id="349" name="フローチャート: 判断 348"/>
        <xdr:cNvSpPr/>
      </xdr:nvSpPr>
      <xdr:spPr>
        <a:xfrm>
          <a:off x="8699500" y="959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108903</xdr:rowOff>
    </xdr:from>
    <xdr:ext cx="534377" cy="259045"/>
    <xdr:sp macro="" textlink="">
      <xdr:nvSpPr>
        <xdr:cNvPr id="350" name="テキスト ボックス 349"/>
        <xdr:cNvSpPr txBox="1"/>
      </xdr:nvSpPr>
      <xdr:spPr>
        <a:xfrm>
          <a:off x="8483111" y="936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47172</xdr:rowOff>
    </xdr:from>
    <xdr:to>
      <xdr:col>41</xdr:col>
      <xdr:colOff>50800</xdr:colOff>
      <xdr:row>57</xdr:row>
      <xdr:rowOff>152488</xdr:rowOff>
    </xdr:to>
    <xdr:cxnSp macro="">
      <xdr:nvCxnSpPr>
        <xdr:cNvPr id="351" name="直線コネクタ 350"/>
        <xdr:cNvCxnSpPr/>
      </xdr:nvCxnSpPr>
      <xdr:spPr>
        <a:xfrm flipV="1">
          <a:off x="6972300" y="9819822"/>
          <a:ext cx="889000" cy="10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151084</xdr:rowOff>
    </xdr:from>
    <xdr:to>
      <xdr:col>41</xdr:col>
      <xdr:colOff>101600</xdr:colOff>
      <xdr:row>56</xdr:row>
      <xdr:rowOff>81234</xdr:rowOff>
    </xdr:to>
    <xdr:sp macro="" textlink="">
      <xdr:nvSpPr>
        <xdr:cNvPr id="352" name="フローチャート: 判断 351"/>
        <xdr:cNvSpPr/>
      </xdr:nvSpPr>
      <xdr:spPr>
        <a:xfrm>
          <a:off x="7810500" y="958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97761</xdr:rowOff>
    </xdr:from>
    <xdr:ext cx="534377" cy="259045"/>
    <xdr:sp macro="" textlink="">
      <xdr:nvSpPr>
        <xdr:cNvPr id="353" name="テキスト ボックス 352"/>
        <xdr:cNvSpPr txBox="1"/>
      </xdr:nvSpPr>
      <xdr:spPr>
        <a:xfrm>
          <a:off x="7594111" y="935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76908</xdr:rowOff>
    </xdr:from>
    <xdr:to>
      <xdr:col>36</xdr:col>
      <xdr:colOff>165100</xdr:colOff>
      <xdr:row>56</xdr:row>
      <xdr:rowOff>7058</xdr:rowOff>
    </xdr:to>
    <xdr:sp macro="" textlink="">
      <xdr:nvSpPr>
        <xdr:cNvPr id="354" name="フローチャート: 判断 353"/>
        <xdr:cNvSpPr/>
      </xdr:nvSpPr>
      <xdr:spPr>
        <a:xfrm>
          <a:off x="6921500" y="950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23585</xdr:rowOff>
    </xdr:from>
    <xdr:ext cx="599010" cy="259045"/>
    <xdr:sp macro="" textlink="">
      <xdr:nvSpPr>
        <xdr:cNvPr id="355" name="テキスト ボックス 354"/>
        <xdr:cNvSpPr txBox="1"/>
      </xdr:nvSpPr>
      <xdr:spPr>
        <a:xfrm>
          <a:off x="6672795" y="928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155025</xdr:rowOff>
    </xdr:from>
    <xdr:to>
      <xdr:col>55</xdr:col>
      <xdr:colOff>50800</xdr:colOff>
      <xdr:row>57</xdr:row>
      <xdr:rowOff>85175</xdr:rowOff>
    </xdr:to>
    <xdr:sp macro="" textlink="">
      <xdr:nvSpPr>
        <xdr:cNvPr id="361" name="楕円 360"/>
        <xdr:cNvSpPr/>
      </xdr:nvSpPr>
      <xdr:spPr>
        <a:xfrm>
          <a:off x="10426700" y="97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133452</xdr:rowOff>
    </xdr:from>
    <xdr:ext cx="534377" cy="259045"/>
    <xdr:sp macro="" textlink="">
      <xdr:nvSpPr>
        <xdr:cNvPr id="362" name="普通建設事業費該当値テキスト"/>
        <xdr:cNvSpPr txBox="1"/>
      </xdr:nvSpPr>
      <xdr:spPr>
        <a:xfrm>
          <a:off x="10528300" y="973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138346</xdr:rowOff>
    </xdr:from>
    <xdr:to>
      <xdr:col>50</xdr:col>
      <xdr:colOff>165100</xdr:colOff>
      <xdr:row>57</xdr:row>
      <xdr:rowOff>68496</xdr:rowOff>
    </xdr:to>
    <xdr:sp macro="" textlink="">
      <xdr:nvSpPr>
        <xdr:cNvPr id="363" name="楕円 362"/>
        <xdr:cNvSpPr/>
      </xdr:nvSpPr>
      <xdr:spPr>
        <a:xfrm>
          <a:off x="9588500" y="973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59623</xdr:rowOff>
    </xdr:from>
    <xdr:ext cx="534377" cy="259045"/>
    <xdr:sp macro="" textlink="">
      <xdr:nvSpPr>
        <xdr:cNvPr id="364" name="テキスト ボックス 363"/>
        <xdr:cNvSpPr txBox="1"/>
      </xdr:nvSpPr>
      <xdr:spPr>
        <a:xfrm>
          <a:off x="9372111" y="983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14879</xdr:rowOff>
    </xdr:from>
    <xdr:to>
      <xdr:col>46</xdr:col>
      <xdr:colOff>38100</xdr:colOff>
      <xdr:row>57</xdr:row>
      <xdr:rowOff>116479</xdr:rowOff>
    </xdr:to>
    <xdr:sp macro="" textlink="">
      <xdr:nvSpPr>
        <xdr:cNvPr id="365" name="楕円 364"/>
        <xdr:cNvSpPr/>
      </xdr:nvSpPr>
      <xdr:spPr>
        <a:xfrm>
          <a:off x="8699500" y="978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107606</xdr:rowOff>
    </xdr:from>
    <xdr:ext cx="534377" cy="259045"/>
    <xdr:sp macro="" textlink="">
      <xdr:nvSpPr>
        <xdr:cNvPr id="366" name="テキスト ボックス 365"/>
        <xdr:cNvSpPr txBox="1"/>
      </xdr:nvSpPr>
      <xdr:spPr>
        <a:xfrm>
          <a:off x="8483111" y="988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167822</xdr:rowOff>
    </xdr:from>
    <xdr:to>
      <xdr:col>41</xdr:col>
      <xdr:colOff>101600</xdr:colOff>
      <xdr:row>57</xdr:row>
      <xdr:rowOff>97972</xdr:rowOff>
    </xdr:to>
    <xdr:sp macro="" textlink="">
      <xdr:nvSpPr>
        <xdr:cNvPr id="367" name="楕円 366"/>
        <xdr:cNvSpPr/>
      </xdr:nvSpPr>
      <xdr:spPr>
        <a:xfrm>
          <a:off x="7810500" y="976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89099</xdr:rowOff>
    </xdr:from>
    <xdr:ext cx="534377" cy="259045"/>
    <xdr:sp macro="" textlink="">
      <xdr:nvSpPr>
        <xdr:cNvPr id="368" name="テキスト ボックス 367"/>
        <xdr:cNvSpPr txBox="1"/>
      </xdr:nvSpPr>
      <xdr:spPr>
        <a:xfrm>
          <a:off x="7594111" y="986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101688</xdr:rowOff>
    </xdr:from>
    <xdr:to>
      <xdr:col>36</xdr:col>
      <xdr:colOff>165100</xdr:colOff>
      <xdr:row>58</xdr:row>
      <xdr:rowOff>31838</xdr:rowOff>
    </xdr:to>
    <xdr:sp macro="" textlink="">
      <xdr:nvSpPr>
        <xdr:cNvPr id="369" name="楕円 368"/>
        <xdr:cNvSpPr/>
      </xdr:nvSpPr>
      <xdr:spPr>
        <a:xfrm>
          <a:off x="6921500" y="987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22965</xdr:rowOff>
    </xdr:from>
    <xdr:ext cx="534377" cy="259045"/>
    <xdr:sp macro="" textlink="">
      <xdr:nvSpPr>
        <xdr:cNvPr id="370" name="テキスト ボックス 369"/>
        <xdr:cNvSpPr txBox="1"/>
      </xdr:nvSpPr>
      <xdr:spPr>
        <a:xfrm>
          <a:off x="6705111" y="996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111925</xdr:rowOff>
    </xdr:from>
    <xdr:to>
      <xdr:col>54</xdr:col>
      <xdr:colOff>189865</xdr:colOff>
      <xdr:row>79</xdr:row>
      <xdr:rowOff>44450</xdr:rowOff>
    </xdr:to>
    <xdr:cxnSp macro="">
      <xdr:nvCxnSpPr>
        <xdr:cNvPr id="394" name="直線コネクタ 393"/>
        <xdr:cNvCxnSpPr/>
      </xdr:nvCxnSpPr>
      <xdr:spPr>
        <a:xfrm flipV="1">
          <a:off x="10475595" y="12113425"/>
          <a:ext cx="1270" cy="147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58602</xdr:rowOff>
    </xdr:from>
    <xdr:ext cx="534377" cy="259045"/>
    <xdr:sp macro="" textlink="">
      <xdr:nvSpPr>
        <xdr:cNvPr id="397" name="普通建設事業費 （ うち新規整備　）最大値テキスト"/>
        <xdr:cNvSpPr txBox="1"/>
      </xdr:nvSpPr>
      <xdr:spPr>
        <a:xfrm>
          <a:off x="10528300" y="1188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111925</xdr:rowOff>
    </xdr:from>
    <xdr:to>
      <xdr:col>55</xdr:col>
      <xdr:colOff>88900</xdr:colOff>
      <xdr:row>70</xdr:row>
      <xdr:rowOff>111925</xdr:rowOff>
    </xdr:to>
    <xdr:cxnSp macro="">
      <xdr:nvCxnSpPr>
        <xdr:cNvPr id="398" name="直線コネクタ 397"/>
        <xdr:cNvCxnSpPr/>
      </xdr:nvCxnSpPr>
      <xdr:spPr>
        <a:xfrm>
          <a:off x="10388600" y="121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14636</xdr:rowOff>
    </xdr:from>
    <xdr:to>
      <xdr:col>55</xdr:col>
      <xdr:colOff>0</xdr:colOff>
      <xdr:row>77</xdr:row>
      <xdr:rowOff>89333</xdr:rowOff>
    </xdr:to>
    <xdr:cxnSp macro="">
      <xdr:nvCxnSpPr>
        <xdr:cNvPr id="399" name="直線コネクタ 398"/>
        <xdr:cNvCxnSpPr/>
      </xdr:nvCxnSpPr>
      <xdr:spPr>
        <a:xfrm>
          <a:off x="9639300" y="13044836"/>
          <a:ext cx="838200" cy="24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44887</xdr:rowOff>
    </xdr:from>
    <xdr:ext cx="534377" cy="259045"/>
    <xdr:sp macro="" textlink="">
      <xdr:nvSpPr>
        <xdr:cNvPr id="400" name="普通建設事業費 （ うち新規整備　）平均値テキスト"/>
        <xdr:cNvSpPr txBox="1"/>
      </xdr:nvSpPr>
      <xdr:spPr>
        <a:xfrm>
          <a:off x="10528300" y="1324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66460</xdr:rowOff>
    </xdr:from>
    <xdr:to>
      <xdr:col>55</xdr:col>
      <xdr:colOff>50800</xdr:colOff>
      <xdr:row>77</xdr:row>
      <xdr:rowOff>168060</xdr:rowOff>
    </xdr:to>
    <xdr:sp macro="" textlink="">
      <xdr:nvSpPr>
        <xdr:cNvPr id="401" name="フローチャート: 判断 400"/>
        <xdr:cNvSpPr/>
      </xdr:nvSpPr>
      <xdr:spPr>
        <a:xfrm>
          <a:off x="10426700" y="132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14636</xdr:rowOff>
    </xdr:from>
    <xdr:to>
      <xdr:col>50</xdr:col>
      <xdr:colOff>114300</xdr:colOff>
      <xdr:row>77</xdr:row>
      <xdr:rowOff>27476</xdr:rowOff>
    </xdr:to>
    <xdr:cxnSp macro="">
      <xdr:nvCxnSpPr>
        <xdr:cNvPr id="402" name="直線コネクタ 401"/>
        <xdr:cNvCxnSpPr/>
      </xdr:nvCxnSpPr>
      <xdr:spPr>
        <a:xfrm flipV="1">
          <a:off x="8750300" y="13044836"/>
          <a:ext cx="889000" cy="18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67526</xdr:rowOff>
    </xdr:from>
    <xdr:to>
      <xdr:col>50</xdr:col>
      <xdr:colOff>165100</xdr:colOff>
      <xdr:row>75</xdr:row>
      <xdr:rowOff>169126</xdr:rowOff>
    </xdr:to>
    <xdr:sp macro="" textlink="">
      <xdr:nvSpPr>
        <xdr:cNvPr id="403" name="フローチャート: 判断 402"/>
        <xdr:cNvSpPr/>
      </xdr:nvSpPr>
      <xdr:spPr>
        <a:xfrm>
          <a:off x="9588500" y="129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14203</xdr:rowOff>
    </xdr:from>
    <xdr:ext cx="534377" cy="259045"/>
    <xdr:sp macro="" textlink="">
      <xdr:nvSpPr>
        <xdr:cNvPr id="404" name="テキスト ボックス 403"/>
        <xdr:cNvSpPr txBox="1"/>
      </xdr:nvSpPr>
      <xdr:spPr>
        <a:xfrm>
          <a:off x="9372111" y="1270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146214</xdr:rowOff>
    </xdr:from>
    <xdr:to>
      <xdr:col>45</xdr:col>
      <xdr:colOff>177800</xdr:colOff>
      <xdr:row>77</xdr:row>
      <xdr:rowOff>27476</xdr:rowOff>
    </xdr:to>
    <xdr:cxnSp macro="">
      <xdr:nvCxnSpPr>
        <xdr:cNvPr id="405" name="直線コネクタ 404"/>
        <xdr:cNvCxnSpPr/>
      </xdr:nvCxnSpPr>
      <xdr:spPr>
        <a:xfrm>
          <a:off x="7861300" y="13176414"/>
          <a:ext cx="889000" cy="5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151898</xdr:rowOff>
    </xdr:from>
    <xdr:to>
      <xdr:col>46</xdr:col>
      <xdr:colOff>38100</xdr:colOff>
      <xdr:row>74</xdr:row>
      <xdr:rowOff>82048</xdr:rowOff>
    </xdr:to>
    <xdr:sp macro="" textlink="">
      <xdr:nvSpPr>
        <xdr:cNvPr id="406" name="フローチャート: 判断 405"/>
        <xdr:cNvSpPr/>
      </xdr:nvSpPr>
      <xdr:spPr>
        <a:xfrm>
          <a:off x="8699500" y="1266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98575</xdr:rowOff>
    </xdr:from>
    <xdr:ext cx="534377" cy="259045"/>
    <xdr:sp macro="" textlink="">
      <xdr:nvSpPr>
        <xdr:cNvPr id="407" name="テキスト ボックス 406"/>
        <xdr:cNvSpPr txBox="1"/>
      </xdr:nvSpPr>
      <xdr:spPr>
        <a:xfrm>
          <a:off x="8483111" y="1244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146214</xdr:rowOff>
    </xdr:from>
    <xdr:to>
      <xdr:col>41</xdr:col>
      <xdr:colOff>50800</xdr:colOff>
      <xdr:row>77</xdr:row>
      <xdr:rowOff>96038</xdr:rowOff>
    </xdr:to>
    <xdr:cxnSp macro="">
      <xdr:nvCxnSpPr>
        <xdr:cNvPr id="408" name="直線コネクタ 407"/>
        <xdr:cNvCxnSpPr/>
      </xdr:nvCxnSpPr>
      <xdr:spPr>
        <a:xfrm flipV="1">
          <a:off x="6972300" y="13176414"/>
          <a:ext cx="889000" cy="12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64002</xdr:rowOff>
    </xdr:from>
    <xdr:to>
      <xdr:col>41</xdr:col>
      <xdr:colOff>101600</xdr:colOff>
      <xdr:row>73</xdr:row>
      <xdr:rowOff>165602</xdr:rowOff>
    </xdr:to>
    <xdr:sp macro="" textlink="">
      <xdr:nvSpPr>
        <xdr:cNvPr id="409" name="フローチャート: 判断 408"/>
        <xdr:cNvSpPr/>
      </xdr:nvSpPr>
      <xdr:spPr>
        <a:xfrm>
          <a:off x="7810500" y="1257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10679</xdr:rowOff>
    </xdr:from>
    <xdr:ext cx="534377" cy="259045"/>
    <xdr:sp macro="" textlink="">
      <xdr:nvSpPr>
        <xdr:cNvPr id="410" name="テキスト ボックス 409"/>
        <xdr:cNvSpPr txBox="1"/>
      </xdr:nvSpPr>
      <xdr:spPr>
        <a:xfrm>
          <a:off x="7594111" y="1235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30359</xdr:rowOff>
    </xdr:from>
    <xdr:to>
      <xdr:col>36</xdr:col>
      <xdr:colOff>165100</xdr:colOff>
      <xdr:row>72</xdr:row>
      <xdr:rowOff>131959</xdr:rowOff>
    </xdr:to>
    <xdr:sp macro="" textlink="">
      <xdr:nvSpPr>
        <xdr:cNvPr id="411" name="フローチャート: 判断 410"/>
        <xdr:cNvSpPr/>
      </xdr:nvSpPr>
      <xdr:spPr>
        <a:xfrm>
          <a:off x="6921500" y="123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148486</xdr:rowOff>
    </xdr:from>
    <xdr:ext cx="534377" cy="259045"/>
    <xdr:sp macro="" textlink="">
      <xdr:nvSpPr>
        <xdr:cNvPr id="412" name="テキスト ボックス 411"/>
        <xdr:cNvSpPr txBox="1"/>
      </xdr:nvSpPr>
      <xdr:spPr>
        <a:xfrm>
          <a:off x="6705111" y="1214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38533</xdr:rowOff>
    </xdr:from>
    <xdr:to>
      <xdr:col>55</xdr:col>
      <xdr:colOff>50800</xdr:colOff>
      <xdr:row>77</xdr:row>
      <xdr:rowOff>140133</xdr:rowOff>
    </xdr:to>
    <xdr:sp macro="" textlink="">
      <xdr:nvSpPr>
        <xdr:cNvPr id="418" name="楕円 417"/>
        <xdr:cNvSpPr/>
      </xdr:nvSpPr>
      <xdr:spPr>
        <a:xfrm>
          <a:off x="10426700" y="1324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61410</xdr:rowOff>
    </xdr:from>
    <xdr:ext cx="534377" cy="259045"/>
    <xdr:sp macro="" textlink="">
      <xdr:nvSpPr>
        <xdr:cNvPr id="419" name="普通建設事業費 （ うち新規整備　）該当値テキスト"/>
        <xdr:cNvSpPr txBox="1"/>
      </xdr:nvSpPr>
      <xdr:spPr>
        <a:xfrm>
          <a:off x="10528300" y="1309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135287</xdr:rowOff>
    </xdr:from>
    <xdr:to>
      <xdr:col>50</xdr:col>
      <xdr:colOff>165100</xdr:colOff>
      <xdr:row>76</xdr:row>
      <xdr:rowOff>65438</xdr:rowOff>
    </xdr:to>
    <xdr:sp macro="" textlink="">
      <xdr:nvSpPr>
        <xdr:cNvPr id="420" name="楕円 419"/>
        <xdr:cNvSpPr/>
      </xdr:nvSpPr>
      <xdr:spPr>
        <a:xfrm>
          <a:off x="9588500" y="129940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56563</xdr:rowOff>
    </xdr:from>
    <xdr:ext cx="534377" cy="259045"/>
    <xdr:sp macro="" textlink="">
      <xdr:nvSpPr>
        <xdr:cNvPr id="421" name="テキスト ボックス 420"/>
        <xdr:cNvSpPr txBox="1"/>
      </xdr:nvSpPr>
      <xdr:spPr>
        <a:xfrm>
          <a:off x="9372111" y="1308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148126</xdr:rowOff>
    </xdr:from>
    <xdr:to>
      <xdr:col>46</xdr:col>
      <xdr:colOff>38100</xdr:colOff>
      <xdr:row>77</xdr:row>
      <xdr:rowOff>78276</xdr:rowOff>
    </xdr:to>
    <xdr:sp macro="" textlink="">
      <xdr:nvSpPr>
        <xdr:cNvPr id="422" name="楕円 421"/>
        <xdr:cNvSpPr/>
      </xdr:nvSpPr>
      <xdr:spPr>
        <a:xfrm>
          <a:off x="8699500" y="1317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69403</xdr:rowOff>
    </xdr:from>
    <xdr:ext cx="534377" cy="259045"/>
    <xdr:sp macro="" textlink="">
      <xdr:nvSpPr>
        <xdr:cNvPr id="423" name="テキスト ボックス 422"/>
        <xdr:cNvSpPr txBox="1"/>
      </xdr:nvSpPr>
      <xdr:spPr>
        <a:xfrm>
          <a:off x="8483111" y="132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95414</xdr:rowOff>
    </xdr:from>
    <xdr:to>
      <xdr:col>41</xdr:col>
      <xdr:colOff>101600</xdr:colOff>
      <xdr:row>77</xdr:row>
      <xdr:rowOff>25564</xdr:rowOff>
    </xdr:to>
    <xdr:sp macro="" textlink="">
      <xdr:nvSpPr>
        <xdr:cNvPr id="424" name="楕円 423"/>
        <xdr:cNvSpPr/>
      </xdr:nvSpPr>
      <xdr:spPr>
        <a:xfrm>
          <a:off x="7810500" y="1312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16691</xdr:rowOff>
    </xdr:from>
    <xdr:ext cx="534377" cy="259045"/>
    <xdr:sp macro="" textlink="">
      <xdr:nvSpPr>
        <xdr:cNvPr id="425" name="テキスト ボックス 424"/>
        <xdr:cNvSpPr txBox="1"/>
      </xdr:nvSpPr>
      <xdr:spPr>
        <a:xfrm>
          <a:off x="7594111" y="1321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45238</xdr:rowOff>
    </xdr:from>
    <xdr:to>
      <xdr:col>36</xdr:col>
      <xdr:colOff>165100</xdr:colOff>
      <xdr:row>77</xdr:row>
      <xdr:rowOff>146838</xdr:rowOff>
    </xdr:to>
    <xdr:sp macro="" textlink="">
      <xdr:nvSpPr>
        <xdr:cNvPr id="426" name="楕円 425"/>
        <xdr:cNvSpPr/>
      </xdr:nvSpPr>
      <xdr:spPr>
        <a:xfrm>
          <a:off x="6921500" y="132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137965</xdr:rowOff>
    </xdr:from>
    <xdr:ext cx="534377" cy="259045"/>
    <xdr:sp macro="" textlink="">
      <xdr:nvSpPr>
        <xdr:cNvPr id="427" name="テキスト ボックス 426"/>
        <xdr:cNvSpPr txBox="1"/>
      </xdr:nvSpPr>
      <xdr:spPr>
        <a:xfrm>
          <a:off x="6705111" y="1333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1" name="テキスト ボックス 44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3" name="テキスト ボックス 442"/>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5" name="テキスト ボックス 44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44501</xdr:rowOff>
    </xdr:from>
    <xdr:to>
      <xdr:col>54</xdr:col>
      <xdr:colOff>189865</xdr:colOff>
      <xdr:row>98</xdr:row>
      <xdr:rowOff>93692</xdr:rowOff>
    </xdr:to>
    <xdr:cxnSp macro="">
      <xdr:nvCxnSpPr>
        <xdr:cNvPr id="449" name="直線コネクタ 448"/>
        <xdr:cNvCxnSpPr/>
      </xdr:nvCxnSpPr>
      <xdr:spPr>
        <a:xfrm flipV="1">
          <a:off x="10475595" y="15817901"/>
          <a:ext cx="1270" cy="1077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97519</xdr:rowOff>
    </xdr:from>
    <xdr:ext cx="534377" cy="259045"/>
    <xdr:sp macro="" textlink="">
      <xdr:nvSpPr>
        <xdr:cNvPr id="450" name="普通建設事業費 （ うち更新整備　）最小値テキスト"/>
        <xdr:cNvSpPr txBox="1"/>
      </xdr:nvSpPr>
      <xdr:spPr>
        <a:xfrm>
          <a:off x="10528300" y="1689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93692</xdr:rowOff>
    </xdr:from>
    <xdr:to>
      <xdr:col>55</xdr:col>
      <xdr:colOff>88900</xdr:colOff>
      <xdr:row>98</xdr:row>
      <xdr:rowOff>93692</xdr:rowOff>
    </xdr:to>
    <xdr:cxnSp macro="">
      <xdr:nvCxnSpPr>
        <xdr:cNvPr id="451" name="直線コネクタ 450"/>
        <xdr:cNvCxnSpPr/>
      </xdr:nvCxnSpPr>
      <xdr:spPr>
        <a:xfrm>
          <a:off x="10388600" y="1689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162628</xdr:rowOff>
    </xdr:from>
    <xdr:ext cx="599010" cy="259045"/>
    <xdr:sp macro="" textlink="">
      <xdr:nvSpPr>
        <xdr:cNvPr id="452" name="普通建設事業費 （ うち更新整備　）最大値テキスト"/>
        <xdr:cNvSpPr txBox="1"/>
      </xdr:nvSpPr>
      <xdr:spPr>
        <a:xfrm>
          <a:off x="10528300" y="1559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44501</xdr:rowOff>
    </xdr:from>
    <xdr:to>
      <xdr:col>55</xdr:col>
      <xdr:colOff>88900</xdr:colOff>
      <xdr:row>92</xdr:row>
      <xdr:rowOff>44501</xdr:rowOff>
    </xdr:to>
    <xdr:cxnSp macro="">
      <xdr:nvCxnSpPr>
        <xdr:cNvPr id="453" name="直線コネクタ 452"/>
        <xdr:cNvCxnSpPr/>
      </xdr:nvCxnSpPr>
      <xdr:spPr>
        <a:xfrm>
          <a:off x="10388600" y="1581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152369</xdr:rowOff>
    </xdr:from>
    <xdr:to>
      <xdr:col>55</xdr:col>
      <xdr:colOff>0</xdr:colOff>
      <xdr:row>98</xdr:row>
      <xdr:rowOff>11858</xdr:rowOff>
    </xdr:to>
    <xdr:cxnSp macro="">
      <xdr:nvCxnSpPr>
        <xdr:cNvPr id="454" name="直線コネクタ 453"/>
        <xdr:cNvCxnSpPr/>
      </xdr:nvCxnSpPr>
      <xdr:spPr>
        <a:xfrm flipV="1">
          <a:off x="9639300" y="16783019"/>
          <a:ext cx="838200" cy="3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16167</xdr:rowOff>
    </xdr:from>
    <xdr:ext cx="534377" cy="259045"/>
    <xdr:sp macro="" textlink="">
      <xdr:nvSpPr>
        <xdr:cNvPr id="455" name="普通建設事業費 （ うち更新整備　）平均値テキスト"/>
        <xdr:cNvSpPr txBox="1"/>
      </xdr:nvSpPr>
      <xdr:spPr>
        <a:xfrm>
          <a:off x="10528300" y="16475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164740</xdr:rowOff>
    </xdr:from>
    <xdr:to>
      <xdr:col>55</xdr:col>
      <xdr:colOff>50800</xdr:colOff>
      <xdr:row>97</xdr:row>
      <xdr:rowOff>94890</xdr:rowOff>
    </xdr:to>
    <xdr:sp macro="" textlink="">
      <xdr:nvSpPr>
        <xdr:cNvPr id="456" name="フローチャート: 判断 455"/>
        <xdr:cNvSpPr/>
      </xdr:nvSpPr>
      <xdr:spPr>
        <a:xfrm>
          <a:off x="10426700" y="166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11858</xdr:rowOff>
    </xdr:from>
    <xdr:to>
      <xdr:col>50</xdr:col>
      <xdr:colOff>114300</xdr:colOff>
      <xdr:row>98</xdr:row>
      <xdr:rowOff>45700</xdr:rowOff>
    </xdr:to>
    <xdr:cxnSp macro="">
      <xdr:nvCxnSpPr>
        <xdr:cNvPr id="457" name="直線コネクタ 456"/>
        <xdr:cNvCxnSpPr/>
      </xdr:nvCxnSpPr>
      <xdr:spPr>
        <a:xfrm flipV="1">
          <a:off x="8750300" y="16813958"/>
          <a:ext cx="889000" cy="3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77932</xdr:rowOff>
    </xdr:from>
    <xdr:to>
      <xdr:col>50</xdr:col>
      <xdr:colOff>165100</xdr:colOff>
      <xdr:row>98</xdr:row>
      <xdr:rowOff>8082</xdr:rowOff>
    </xdr:to>
    <xdr:sp macro="" textlink="">
      <xdr:nvSpPr>
        <xdr:cNvPr id="458" name="フローチャート: 判断 457"/>
        <xdr:cNvSpPr/>
      </xdr:nvSpPr>
      <xdr:spPr>
        <a:xfrm>
          <a:off x="9588500" y="1670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24609</xdr:rowOff>
    </xdr:from>
    <xdr:ext cx="534377" cy="259045"/>
    <xdr:sp macro="" textlink="">
      <xdr:nvSpPr>
        <xdr:cNvPr id="459" name="テキスト ボックス 458"/>
        <xdr:cNvSpPr txBox="1"/>
      </xdr:nvSpPr>
      <xdr:spPr>
        <a:xfrm>
          <a:off x="9372111" y="1648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42073</xdr:rowOff>
    </xdr:from>
    <xdr:to>
      <xdr:col>45</xdr:col>
      <xdr:colOff>177800</xdr:colOff>
      <xdr:row>98</xdr:row>
      <xdr:rowOff>45700</xdr:rowOff>
    </xdr:to>
    <xdr:cxnSp macro="">
      <xdr:nvCxnSpPr>
        <xdr:cNvPr id="460" name="直線コネクタ 459"/>
        <xdr:cNvCxnSpPr/>
      </xdr:nvCxnSpPr>
      <xdr:spPr>
        <a:xfrm>
          <a:off x="7861300" y="16844173"/>
          <a:ext cx="889000" cy="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96535</xdr:rowOff>
    </xdr:from>
    <xdr:to>
      <xdr:col>46</xdr:col>
      <xdr:colOff>38100</xdr:colOff>
      <xdr:row>98</xdr:row>
      <xdr:rowOff>26685</xdr:rowOff>
    </xdr:to>
    <xdr:sp macro="" textlink="">
      <xdr:nvSpPr>
        <xdr:cNvPr id="461" name="フローチャート: 判断 460"/>
        <xdr:cNvSpPr/>
      </xdr:nvSpPr>
      <xdr:spPr>
        <a:xfrm>
          <a:off x="8699500" y="1672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43212</xdr:rowOff>
    </xdr:from>
    <xdr:ext cx="534377" cy="259045"/>
    <xdr:sp macro="" textlink="">
      <xdr:nvSpPr>
        <xdr:cNvPr id="462" name="テキスト ボックス 461"/>
        <xdr:cNvSpPr txBox="1"/>
      </xdr:nvSpPr>
      <xdr:spPr>
        <a:xfrm>
          <a:off x="8483111" y="1650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42073</xdr:rowOff>
    </xdr:from>
    <xdr:to>
      <xdr:col>41</xdr:col>
      <xdr:colOff>50800</xdr:colOff>
      <xdr:row>98</xdr:row>
      <xdr:rowOff>62736</xdr:rowOff>
    </xdr:to>
    <xdr:cxnSp macro="">
      <xdr:nvCxnSpPr>
        <xdr:cNvPr id="463" name="直線コネクタ 462"/>
        <xdr:cNvCxnSpPr/>
      </xdr:nvCxnSpPr>
      <xdr:spPr>
        <a:xfrm flipV="1">
          <a:off x="6972300" y="16844173"/>
          <a:ext cx="889000" cy="2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89855</xdr:rowOff>
    </xdr:from>
    <xdr:to>
      <xdr:col>41</xdr:col>
      <xdr:colOff>101600</xdr:colOff>
      <xdr:row>98</xdr:row>
      <xdr:rowOff>20005</xdr:rowOff>
    </xdr:to>
    <xdr:sp macro="" textlink="">
      <xdr:nvSpPr>
        <xdr:cNvPr id="464" name="フローチャート: 判断 463"/>
        <xdr:cNvSpPr/>
      </xdr:nvSpPr>
      <xdr:spPr>
        <a:xfrm>
          <a:off x="7810500" y="1672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36532</xdr:rowOff>
    </xdr:from>
    <xdr:ext cx="534377" cy="259045"/>
    <xdr:sp macro="" textlink="">
      <xdr:nvSpPr>
        <xdr:cNvPr id="465" name="テキスト ボックス 464"/>
        <xdr:cNvSpPr txBox="1"/>
      </xdr:nvSpPr>
      <xdr:spPr>
        <a:xfrm>
          <a:off x="7594111" y="1649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126853</xdr:rowOff>
    </xdr:from>
    <xdr:to>
      <xdr:col>36</xdr:col>
      <xdr:colOff>165100</xdr:colOff>
      <xdr:row>98</xdr:row>
      <xdr:rowOff>57003</xdr:rowOff>
    </xdr:to>
    <xdr:sp macro="" textlink="">
      <xdr:nvSpPr>
        <xdr:cNvPr id="466" name="フローチャート: 判断 465"/>
        <xdr:cNvSpPr/>
      </xdr:nvSpPr>
      <xdr:spPr>
        <a:xfrm>
          <a:off x="6921500" y="1675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73530</xdr:rowOff>
    </xdr:from>
    <xdr:ext cx="534377" cy="259045"/>
    <xdr:sp macro="" textlink="">
      <xdr:nvSpPr>
        <xdr:cNvPr id="467" name="テキスト ボックス 466"/>
        <xdr:cNvSpPr txBox="1"/>
      </xdr:nvSpPr>
      <xdr:spPr>
        <a:xfrm>
          <a:off x="6705111" y="1653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101569</xdr:rowOff>
    </xdr:from>
    <xdr:to>
      <xdr:col>55</xdr:col>
      <xdr:colOff>50800</xdr:colOff>
      <xdr:row>98</xdr:row>
      <xdr:rowOff>31719</xdr:rowOff>
    </xdr:to>
    <xdr:sp macro="" textlink="">
      <xdr:nvSpPr>
        <xdr:cNvPr id="473" name="楕円 472"/>
        <xdr:cNvSpPr/>
      </xdr:nvSpPr>
      <xdr:spPr>
        <a:xfrm>
          <a:off x="10426700" y="1673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16496</xdr:rowOff>
    </xdr:from>
    <xdr:ext cx="534377" cy="259045"/>
    <xdr:sp macro="" textlink="">
      <xdr:nvSpPr>
        <xdr:cNvPr id="474" name="普通建設事業費 （ うち更新整備　）該当値テキスト"/>
        <xdr:cNvSpPr txBox="1"/>
      </xdr:nvSpPr>
      <xdr:spPr>
        <a:xfrm>
          <a:off x="10528300" y="1664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132508</xdr:rowOff>
    </xdr:from>
    <xdr:to>
      <xdr:col>50</xdr:col>
      <xdr:colOff>165100</xdr:colOff>
      <xdr:row>98</xdr:row>
      <xdr:rowOff>62658</xdr:rowOff>
    </xdr:to>
    <xdr:sp macro="" textlink="">
      <xdr:nvSpPr>
        <xdr:cNvPr id="475" name="楕円 474"/>
        <xdr:cNvSpPr/>
      </xdr:nvSpPr>
      <xdr:spPr>
        <a:xfrm>
          <a:off x="9588500" y="1676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53785</xdr:rowOff>
    </xdr:from>
    <xdr:ext cx="534377" cy="259045"/>
    <xdr:sp macro="" textlink="">
      <xdr:nvSpPr>
        <xdr:cNvPr id="476" name="テキスト ボックス 475"/>
        <xdr:cNvSpPr txBox="1"/>
      </xdr:nvSpPr>
      <xdr:spPr>
        <a:xfrm>
          <a:off x="9372111" y="1685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166350</xdr:rowOff>
    </xdr:from>
    <xdr:to>
      <xdr:col>46</xdr:col>
      <xdr:colOff>38100</xdr:colOff>
      <xdr:row>98</xdr:row>
      <xdr:rowOff>96500</xdr:rowOff>
    </xdr:to>
    <xdr:sp macro="" textlink="">
      <xdr:nvSpPr>
        <xdr:cNvPr id="477" name="楕円 476"/>
        <xdr:cNvSpPr/>
      </xdr:nvSpPr>
      <xdr:spPr>
        <a:xfrm>
          <a:off x="8699500" y="167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87627</xdr:rowOff>
    </xdr:from>
    <xdr:ext cx="534377" cy="259045"/>
    <xdr:sp macro="" textlink="">
      <xdr:nvSpPr>
        <xdr:cNvPr id="478" name="テキスト ボックス 477"/>
        <xdr:cNvSpPr txBox="1"/>
      </xdr:nvSpPr>
      <xdr:spPr>
        <a:xfrm>
          <a:off x="8483111" y="1688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162723</xdr:rowOff>
    </xdr:from>
    <xdr:to>
      <xdr:col>41</xdr:col>
      <xdr:colOff>101600</xdr:colOff>
      <xdr:row>98</xdr:row>
      <xdr:rowOff>92873</xdr:rowOff>
    </xdr:to>
    <xdr:sp macro="" textlink="">
      <xdr:nvSpPr>
        <xdr:cNvPr id="479" name="楕円 478"/>
        <xdr:cNvSpPr/>
      </xdr:nvSpPr>
      <xdr:spPr>
        <a:xfrm>
          <a:off x="7810500" y="1679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84000</xdr:rowOff>
    </xdr:from>
    <xdr:ext cx="534377" cy="259045"/>
    <xdr:sp macro="" textlink="">
      <xdr:nvSpPr>
        <xdr:cNvPr id="480" name="テキスト ボックス 479"/>
        <xdr:cNvSpPr txBox="1"/>
      </xdr:nvSpPr>
      <xdr:spPr>
        <a:xfrm>
          <a:off x="7594111" y="1688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11936</xdr:rowOff>
    </xdr:from>
    <xdr:to>
      <xdr:col>36</xdr:col>
      <xdr:colOff>165100</xdr:colOff>
      <xdr:row>98</xdr:row>
      <xdr:rowOff>113536</xdr:rowOff>
    </xdr:to>
    <xdr:sp macro="" textlink="">
      <xdr:nvSpPr>
        <xdr:cNvPr id="481" name="楕円 480"/>
        <xdr:cNvSpPr/>
      </xdr:nvSpPr>
      <xdr:spPr>
        <a:xfrm>
          <a:off x="6921500" y="1681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104663</xdr:rowOff>
    </xdr:from>
    <xdr:ext cx="534377" cy="259045"/>
    <xdr:sp macro="" textlink="">
      <xdr:nvSpPr>
        <xdr:cNvPr id="482" name="テキスト ボックス 481"/>
        <xdr:cNvSpPr txBox="1"/>
      </xdr:nvSpPr>
      <xdr:spPr>
        <a:xfrm>
          <a:off x="6705111" y="1690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2" name="テキスト ボックス 50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45010</xdr:rowOff>
    </xdr:from>
    <xdr:to>
      <xdr:col>85</xdr:col>
      <xdr:colOff>126364</xdr:colOff>
      <xdr:row>39</xdr:row>
      <xdr:rowOff>98878</xdr:rowOff>
    </xdr:to>
    <xdr:cxnSp macro="">
      <xdr:nvCxnSpPr>
        <xdr:cNvPr id="508" name="直線コネクタ 507"/>
        <xdr:cNvCxnSpPr/>
      </xdr:nvCxnSpPr>
      <xdr:spPr>
        <a:xfrm flipV="1">
          <a:off x="16317595" y="5359960"/>
          <a:ext cx="1269" cy="1425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0" name="直線コネクタ 50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163137</xdr:rowOff>
    </xdr:from>
    <xdr:ext cx="534377" cy="259045"/>
    <xdr:sp macro="" textlink="">
      <xdr:nvSpPr>
        <xdr:cNvPr id="511" name="災害復旧事業費最大値テキスト"/>
        <xdr:cNvSpPr txBox="1"/>
      </xdr:nvSpPr>
      <xdr:spPr>
        <a:xfrm>
          <a:off x="16370300" y="513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45010</xdr:rowOff>
    </xdr:from>
    <xdr:to>
      <xdr:col>86</xdr:col>
      <xdr:colOff>25400</xdr:colOff>
      <xdr:row>31</xdr:row>
      <xdr:rowOff>45010</xdr:rowOff>
    </xdr:to>
    <xdr:cxnSp macro="">
      <xdr:nvCxnSpPr>
        <xdr:cNvPr id="512" name="直線コネクタ 511"/>
        <xdr:cNvCxnSpPr/>
      </xdr:nvCxnSpPr>
      <xdr:spPr>
        <a:xfrm>
          <a:off x="16230600" y="535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65813</xdr:rowOff>
    </xdr:from>
    <xdr:to>
      <xdr:col>85</xdr:col>
      <xdr:colOff>127000</xdr:colOff>
      <xdr:row>39</xdr:row>
      <xdr:rowOff>89604</xdr:rowOff>
    </xdr:to>
    <xdr:cxnSp macro="">
      <xdr:nvCxnSpPr>
        <xdr:cNvPr id="513" name="直線コネクタ 512"/>
        <xdr:cNvCxnSpPr/>
      </xdr:nvCxnSpPr>
      <xdr:spPr>
        <a:xfrm flipV="1">
          <a:off x="15481300" y="6752363"/>
          <a:ext cx="838200" cy="2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125672</xdr:rowOff>
    </xdr:from>
    <xdr:ext cx="469744" cy="259045"/>
    <xdr:sp macro="" textlink="">
      <xdr:nvSpPr>
        <xdr:cNvPr id="514" name="災害復旧事業費平均値テキスト"/>
        <xdr:cNvSpPr txBox="1"/>
      </xdr:nvSpPr>
      <xdr:spPr>
        <a:xfrm>
          <a:off x="16370300" y="6469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102795</xdr:rowOff>
    </xdr:from>
    <xdr:to>
      <xdr:col>85</xdr:col>
      <xdr:colOff>177800</xdr:colOff>
      <xdr:row>39</xdr:row>
      <xdr:rowOff>32945</xdr:rowOff>
    </xdr:to>
    <xdr:sp macro="" textlink="">
      <xdr:nvSpPr>
        <xdr:cNvPr id="515" name="フローチャート: 判断 514"/>
        <xdr:cNvSpPr/>
      </xdr:nvSpPr>
      <xdr:spPr>
        <a:xfrm>
          <a:off x="16268700" y="661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89604</xdr:rowOff>
    </xdr:from>
    <xdr:to>
      <xdr:col>81</xdr:col>
      <xdr:colOff>50800</xdr:colOff>
      <xdr:row>39</xdr:row>
      <xdr:rowOff>98878</xdr:rowOff>
    </xdr:to>
    <xdr:cxnSp macro="">
      <xdr:nvCxnSpPr>
        <xdr:cNvPr id="516" name="直線コネクタ 515"/>
        <xdr:cNvCxnSpPr/>
      </xdr:nvCxnSpPr>
      <xdr:spPr>
        <a:xfrm flipV="1">
          <a:off x="14592300" y="6776154"/>
          <a:ext cx="889000" cy="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73127</xdr:rowOff>
    </xdr:from>
    <xdr:to>
      <xdr:col>81</xdr:col>
      <xdr:colOff>101600</xdr:colOff>
      <xdr:row>39</xdr:row>
      <xdr:rowOff>3277</xdr:rowOff>
    </xdr:to>
    <xdr:sp macro="" textlink="">
      <xdr:nvSpPr>
        <xdr:cNvPr id="517" name="フローチャート: 判断 516"/>
        <xdr:cNvSpPr/>
      </xdr:nvSpPr>
      <xdr:spPr>
        <a:xfrm>
          <a:off x="15430500" y="658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19804</xdr:rowOff>
    </xdr:from>
    <xdr:ext cx="469744" cy="259045"/>
    <xdr:sp macro="" textlink="">
      <xdr:nvSpPr>
        <xdr:cNvPr id="518" name="テキスト ボックス 517"/>
        <xdr:cNvSpPr txBox="1"/>
      </xdr:nvSpPr>
      <xdr:spPr>
        <a:xfrm>
          <a:off x="15246428" y="636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9" name="直線コネクタ 518"/>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95627</xdr:rowOff>
    </xdr:from>
    <xdr:to>
      <xdr:col>76</xdr:col>
      <xdr:colOff>165100</xdr:colOff>
      <xdr:row>39</xdr:row>
      <xdr:rowOff>25777</xdr:rowOff>
    </xdr:to>
    <xdr:sp macro="" textlink="">
      <xdr:nvSpPr>
        <xdr:cNvPr id="520" name="フローチャート: 判断 519"/>
        <xdr:cNvSpPr/>
      </xdr:nvSpPr>
      <xdr:spPr>
        <a:xfrm>
          <a:off x="14541500" y="661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42304</xdr:rowOff>
    </xdr:from>
    <xdr:ext cx="469744" cy="259045"/>
    <xdr:sp macro="" textlink="">
      <xdr:nvSpPr>
        <xdr:cNvPr id="521" name="テキスト ボックス 520"/>
        <xdr:cNvSpPr txBox="1"/>
      </xdr:nvSpPr>
      <xdr:spPr>
        <a:xfrm>
          <a:off x="14357428" y="638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2" name="直線コネクタ 521"/>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119549</xdr:rowOff>
    </xdr:from>
    <xdr:to>
      <xdr:col>72</xdr:col>
      <xdr:colOff>38100</xdr:colOff>
      <xdr:row>39</xdr:row>
      <xdr:rowOff>49699</xdr:rowOff>
    </xdr:to>
    <xdr:sp macro="" textlink="">
      <xdr:nvSpPr>
        <xdr:cNvPr id="523" name="フローチャート: 判断 522"/>
        <xdr:cNvSpPr/>
      </xdr:nvSpPr>
      <xdr:spPr>
        <a:xfrm>
          <a:off x="13652500" y="663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66226</xdr:rowOff>
    </xdr:from>
    <xdr:ext cx="469744" cy="259045"/>
    <xdr:sp macro="" textlink="">
      <xdr:nvSpPr>
        <xdr:cNvPr id="524" name="テキスト ボックス 523"/>
        <xdr:cNvSpPr txBox="1"/>
      </xdr:nvSpPr>
      <xdr:spPr>
        <a:xfrm>
          <a:off x="13468428" y="64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100363</xdr:rowOff>
    </xdr:from>
    <xdr:to>
      <xdr:col>67</xdr:col>
      <xdr:colOff>101600</xdr:colOff>
      <xdr:row>39</xdr:row>
      <xdr:rowOff>30513</xdr:rowOff>
    </xdr:to>
    <xdr:sp macro="" textlink="">
      <xdr:nvSpPr>
        <xdr:cNvPr id="525" name="フローチャート: 判断 524"/>
        <xdr:cNvSpPr/>
      </xdr:nvSpPr>
      <xdr:spPr>
        <a:xfrm>
          <a:off x="12763500" y="661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47039</xdr:rowOff>
    </xdr:from>
    <xdr:ext cx="469744" cy="259045"/>
    <xdr:sp macro="" textlink="">
      <xdr:nvSpPr>
        <xdr:cNvPr id="526" name="テキスト ボックス 525"/>
        <xdr:cNvSpPr txBox="1"/>
      </xdr:nvSpPr>
      <xdr:spPr>
        <a:xfrm>
          <a:off x="12579428" y="639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15013</xdr:rowOff>
    </xdr:from>
    <xdr:to>
      <xdr:col>85</xdr:col>
      <xdr:colOff>177800</xdr:colOff>
      <xdr:row>39</xdr:row>
      <xdr:rowOff>116613</xdr:rowOff>
    </xdr:to>
    <xdr:sp macro="" textlink="">
      <xdr:nvSpPr>
        <xdr:cNvPr id="532" name="楕円 531"/>
        <xdr:cNvSpPr/>
      </xdr:nvSpPr>
      <xdr:spPr>
        <a:xfrm>
          <a:off x="16268700" y="670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101390</xdr:rowOff>
    </xdr:from>
    <xdr:ext cx="469744" cy="259045"/>
    <xdr:sp macro="" textlink="">
      <xdr:nvSpPr>
        <xdr:cNvPr id="533" name="災害復旧事業費該当値テキスト"/>
        <xdr:cNvSpPr txBox="1"/>
      </xdr:nvSpPr>
      <xdr:spPr>
        <a:xfrm>
          <a:off x="16370300" y="661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38804</xdr:rowOff>
    </xdr:from>
    <xdr:to>
      <xdr:col>81</xdr:col>
      <xdr:colOff>101600</xdr:colOff>
      <xdr:row>39</xdr:row>
      <xdr:rowOff>140404</xdr:rowOff>
    </xdr:to>
    <xdr:sp macro="" textlink="">
      <xdr:nvSpPr>
        <xdr:cNvPr id="534" name="楕円 533"/>
        <xdr:cNvSpPr/>
      </xdr:nvSpPr>
      <xdr:spPr>
        <a:xfrm>
          <a:off x="15430500" y="672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131531</xdr:rowOff>
    </xdr:from>
    <xdr:ext cx="378565" cy="259045"/>
    <xdr:sp macro="" textlink="">
      <xdr:nvSpPr>
        <xdr:cNvPr id="535" name="テキスト ボックス 534"/>
        <xdr:cNvSpPr txBox="1"/>
      </xdr:nvSpPr>
      <xdr:spPr>
        <a:xfrm>
          <a:off x="15292017" y="6818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6" name="楕円 535"/>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7" name="テキスト ボックス 536"/>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8" name="楕円 537"/>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9" name="テキスト ボックス 538"/>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0" name="楕円 539"/>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1" name="テキスト ボックス 540"/>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39856</xdr:rowOff>
    </xdr:from>
    <xdr:to>
      <xdr:col>85</xdr:col>
      <xdr:colOff>126364</xdr:colOff>
      <xdr:row>78</xdr:row>
      <xdr:rowOff>26217</xdr:rowOff>
    </xdr:to>
    <xdr:cxnSp macro="">
      <xdr:nvCxnSpPr>
        <xdr:cNvPr id="616" name="直線コネクタ 615"/>
        <xdr:cNvCxnSpPr/>
      </xdr:nvCxnSpPr>
      <xdr:spPr>
        <a:xfrm flipV="1">
          <a:off x="16317595" y="12212806"/>
          <a:ext cx="1269" cy="11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30044</xdr:rowOff>
    </xdr:from>
    <xdr:ext cx="534377" cy="259045"/>
    <xdr:sp macro="" textlink="">
      <xdr:nvSpPr>
        <xdr:cNvPr id="617" name="公債費最小値テキスト"/>
        <xdr:cNvSpPr txBox="1"/>
      </xdr:nvSpPr>
      <xdr:spPr>
        <a:xfrm>
          <a:off x="16370300" y="1340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26217</xdr:rowOff>
    </xdr:from>
    <xdr:to>
      <xdr:col>86</xdr:col>
      <xdr:colOff>25400</xdr:colOff>
      <xdr:row>78</xdr:row>
      <xdr:rowOff>26217</xdr:rowOff>
    </xdr:to>
    <xdr:cxnSp macro="">
      <xdr:nvCxnSpPr>
        <xdr:cNvPr id="618" name="直線コネクタ 617"/>
        <xdr:cNvCxnSpPr/>
      </xdr:nvCxnSpPr>
      <xdr:spPr>
        <a:xfrm>
          <a:off x="16230600" y="1339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157983</xdr:rowOff>
    </xdr:from>
    <xdr:ext cx="599010" cy="259045"/>
    <xdr:sp macro="" textlink="">
      <xdr:nvSpPr>
        <xdr:cNvPr id="619" name="公債費最大値テキスト"/>
        <xdr:cNvSpPr txBox="1"/>
      </xdr:nvSpPr>
      <xdr:spPr>
        <a:xfrm>
          <a:off x="16370300" y="1198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39856</xdr:rowOff>
    </xdr:from>
    <xdr:to>
      <xdr:col>86</xdr:col>
      <xdr:colOff>25400</xdr:colOff>
      <xdr:row>71</xdr:row>
      <xdr:rowOff>39856</xdr:rowOff>
    </xdr:to>
    <xdr:cxnSp macro="">
      <xdr:nvCxnSpPr>
        <xdr:cNvPr id="620" name="直線コネクタ 619"/>
        <xdr:cNvCxnSpPr/>
      </xdr:nvCxnSpPr>
      <xdr:spPr>
        <a:xfrm>
          <a:off x="16230600" y="12212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144576</xdr:rowOff>
    </xdr:from>
    <xdr:to>
      <xdr:col>85</xdr:col>
      <xdr:colOff>127000</xdr:colOff>
      <xdr:row>76</xdr:row>
      <xdr:rowOff>12097</xdr:rowOff>
    </xdr:to>
    <xdr:cxnSp macro="">
      <xdr:nvCxnSpPr>
        <xdr:cNvPr id="621" name="直線コネクタ 620"/>
        <xdr:cNvCxnSpPr/>
      </xdr:nvCxnSpPr>
      <xdr:spPr>
        <a:xfrm>
          <a:off x="15481300" y="13003326"/>
          <a:ext cx="838200" cy="3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147134</xdr:rowOff>
    </xdr:from>
    <xdr:ext cx="534377" cy="259045"/>
    <xdr:sp macro="" textlink="">
      <xdr:nvSpPr>
        <xdr:cNvPr id="622" name="公債費平均値テキスト"/>
        <xdr:cNvSpPr txBox="1"/>
      </xdr:nvSpPr>
      <xdr:spPr>
        <a:xfrm>
          <a:off x="16370300" y="12834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124257</xdr:rowOff>
    </xdr:from>
    <xdr:to>
      <xdr:col>85</xdr:col>
      <xdr:colOff>177800</xdr:colOff>
      <xdr:row>76</xdr:row>
      <xdr:rowOff>54406</xdr:rowOff>
    </xdr:to>
    <xdr:sp macro="" textlink="">
      <xdr:nvSpPr>
        <xdr:cNvPr id="623" name="フローチャート: 判断 622"/>
        <xdr:cNvSpPr/>
      </xdr:nvSpPr>
      <xdr:spPr>
        <a:xfrm>
          <a:off x="16268700" y="129830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98704</xdr:rowOff>
    </xdr:from>
    <xdr:to>
      <xdr:col>81</xdr:col>
      <xdr:colOff>50800</xdr:colOff>
      <xdr:row>75</xdr:row>
      <xdr:rowOff>144576</xdr:rowOff>
    </xdr:to>
    <xdr:cxnSp macro="">
      <xdr:nvCxnSpPr>
        <xdr:cNvPr id="624" name="直線コネクタ 623"/>
        <xdr:cNvCxnSpPr/>
      </xdr:nvCxnSpPr>
      <xdr:spPr>
        <a:xfrm>
          <a:off x="14592300" y="12957454"/>
          <a:ext cx="889000" cy="4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131452</xdr:rowOff>
    </xdr:from>
    <xdr:to>
      <xdr:col>81</xdr:col>
      <xdr:colOff>101600</xdr:colOff>
      <xdr:row>76</xdr:row>
      <xdr:rowOff>61602</xdr:rowOff>
    </xdr:to>
    <xdr:sp macro="" textlink="">
      <xdr:nvSpPr>
        <xdr:cNvPr id="625" name="フローチャート: 判断 624"/>
        <xdr:cNvSpPr/>
      </xdr:nvSpPr>
      <xdr:spPr>
        <a:xfrm>
          <a:off x="15430500" y="1299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52729</xdr:rowOff>
    </xdr:from>
    <xdr:ext cx="534377" cy="259045"/>
    <xdr:sp macro="" textlink="">
      <xdr:nvSpPr>
        <xdr:cNvPr id="626" name="テキスト ボックス 625"/>
        <xdr:cNvSpPr txBox="1"/>
      </xdr:nvSpPr>
      <xdr:spPr>
        <a:xfrm>
          <a:off x="15214111" y="130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30919</xdr:rowOff>
    </xdr:from>
    <xdr:to>
      <xdr:col>76</xdr:col>
      <xdr:colOff>114300</xdr:colOff>
      <xdr:row>75</xdr:row>
      <xdr:rowOff>98704</xdr:rowOff>
    </xdr:to>
    <xdr:cxnSp macro="">
      <xdr:nvCxnSpPr>
        <xdr:cNvPr id="627" name="直線コネクタ 626"/>
        <xdr:cNvCxnSpPr/>
      </xdr:nvCxnSpPr>
      <xdr:spPr>
        <a:xfrm>
          <a:off x="13703300" y="12889669"/>
          <a:ext cx="889000" cy="6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128426</xdr:rowOff>
    </xdr:from>
    <xdr:to>
      <xdr:col>76</xdr:col>
      <xdr:colOff>165100</xdr:colOff>
      <xdr:row>76</xdr:row>
      <xdr:rowOff>58576</xdr:rowOff>
    </xdr:to>
    <xdr:sp macro="" textlink="">
      <xdr:nvSpPr>
        <xdr:cNvPr id="628" name="フローチャート: 判断 627"/>
        <xdr:cNvSpPr/>
      </xdr:nvSpPr>
      <xdr:spPr>
        <a:xfrm>
          <a:off x="14541500" y="1298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49703</xdr:rowOff>
    </xdr:from>
    <xdr:ext cx="534377" cy="259045"/>
    <xdr:sp macro="" textlink="">
      <xdr:nvSpPr>
        <xdr:cNvPr id="629" name="テキスト ボックス 628"/>
        <xdr:cNvSpPr txBox="1"/>
      </xdr:nvSpPr>
      <xdr:spPr>
        <a:xfrm>
          <a:off x="14325111" y="1307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30854</xdr:rowOff>
    </xdr:from>
    <xdr:to>
      <xdr:col>71</xdr:col>
      <xdr:colOff>177800</xdr:colOff>
      <xdr:row>75</xdr:row>
      <xdr:rowOff>30919</xdr:rowOff>
    </xdr:to>
    <xdr:cxnSp macro="">
      <xdr:nvCxnSpPr>
        <xdr:cNvPr id="630" name="直線コネクタ 629"/>
        <xdr:cNvCxnSpPr/>
      </xdr:nvCxnSpPr>
      <xdr:spPr>
        <a:xfrm>
          <a:off x="12814300" y="12889604"/>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138593</xdr:rowOff>
    </xdr:from>
    <xdr:to>
      <xdr:col>72</xdr:col>
      <xdr:colOff>38100</xdr:colOff>
      <xdr:row>76</xdr:row>
      <xdr:rowOff>68743</xdr:rowOff>
    </xdr:to>
    <xdr:sp macro="" textlink="">
      <xdr:nvSpPr>
        <xdr:cNvPr id="631" name="フローチャート: 判断 630"/>
        <xdr:cNvSpPr/>
      </xdr:nvSpPr>
      <xdr:spPr>
        <a:xfrm>
          <a:off x="13652500" y="1299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59870</xdr:rowOff>
    </xdr:from>
    <xdr:ext cx="534377" cy="259045"/>
    <xdr:sp macro="" textlink="">
      <xdr:nvSpPr>
        <xdr:cNvPr id="632" name="テキスト ボックス 631"/>
        <xdr:cNvSpPr txBox="1"/>
      </xdr:nvSpPr>
      <xdr:spPr>
        <a:xfrm>
          <a:off x="13436111" y="1309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138876</xdr:rowOff>
    </xdr:from>
    <xdr:to>
      <xdr:col>67</xdr:col>
      <xdr:colOff>101600</xdr:colOff>
      <xdr:row>76</xdr:row>
      <xdr:rowOff>69025</xdr:rowOff>
    </xdr:to>
    <xdr:sp macro="" textlink="">
      <xdr:nvSpPr>
        <xdr:cNvPr id="633" name="フローチャート: 判断 632"/>
        <xdr:cNvSpPr/>
      </xdr:nvSpPr>
      <xdr:spPr>
        <a:xfrm>
          <a:off x="12763500" y="129976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60154</xdr:rowOff>
    </xdr:from>
    <xdr:ext cx="534377" cy="259045"/>
    <xdr:sp macro="" textlink="">
      <xdr:nvSpPr>
        <xdr:cNvPr id="634" name="テキスト ボックス 633"/>
        <xdr:cNvSpPr txBox="1"/>
      </xdr:nvSpPr>
      <xdr:spPr>
        <a:xfrm>
          <a:off x="12547111" y="1309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132748</xdr:rowOff>
    </xdr:from>
    <xdr:to>
      <xdr:col>85</xdr:col>
      <xdr:colOff>177800</xdr:colOff>
      <xdr:row>76</xdr:row>
      <xdr:rowOff>62898</xdr:rowOff>
    </xdr:to>
    <xdr:sp macro="" textlink="">
      <xdr:nvSpPr>
        <xdr:cNvPr id="640" name="楕円 639"/>
        <xdr:cNvSpPr/>
      </xdr:nvSpPr>
      <xdr:spPr>
        <a:xfrm>
          <a:off x="16268700" y="1299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111175</xdr:rowOff>
    </xdr:from>
    <xdr:ext cx="534377" cy="259045"/>
    <xdr:sp macro="" textlink="">
      <xdr:nvSpPr>
        <xdr:cNvPr id="641" name="公債費該当値テキスト"/>
        <xdr:cNvSpPr txBox="1"/>
      </xdr:nvSpPr>
      <xdr:spPr>
        <a:xfrm>
          <a:off x="16370300" y="129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93776</xdr:rowOff>
    </xdr:from>
    <xdr:to>
      <xdr:col>81</xdr:col>
      <xdr:colOff>101600</xdr:colOff>
      <xdr:row>76</xdr:row>
      <xdr:rowOff>23927</xdr:rowOff>
    </xdr:to>
    <xdr:sp macro="" textlink="">
      <xdr:nvSpPr>
        <xdr:cNvPr id="642" name="楕円 641"/>
        <xdr:cNvSpPr/>
      </xdr:nvSpPr>
      <xdr:spPr>
        <a:xfrm>
          <a:off x="15430500" y="129525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40453</xdr:rowOff>
    </xdr:from>
    <xdr:ext cx="534377" cy="259045"/>
    <xdr:sp macro="" textlink="">
      <xdr:nvSpPr>
        <xdr:cNvPr id="643" name="テキスト ボックス 642"/>
        <xdr:cNvSpPr txBox="1"/>
      </xdr:nvSpPr>
      <xdr:spPr>
        <a:xfrm>
          <a:off x="15214111" y="127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47904</xdr:rowOff>
    </xdr:from>
    <xdr:to>
      <xdr:col>76</xdr:col>
      <xdr:colOff>165100</xdr:colOff>
      <xdr:row>75</xdr:row>
      <xdr:rowOff>149504</xdr:rowOff>
    </xdr:to>
    <xdr:sp macro="" textlink="">
      <xdr:nvSpPr>
        <xdr:cNvPr id="644" name="楕円 643"/>
        <xdr:cNvSpPr/>
      </xdr:nvSpPr>
      <xdr:spPr>
        <a:xfrm>
          <a:off x="14541500" y="1290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166031</xdr:rowOff>
    </xdr:from>
    <xdr:ext cx="534377" cy="259045"/>
    <xdr:sp macro="" textlink="">
      <xdr:nvSpPr>
        <xdr:cNvPr id="645" name="テキスト ボックス 644"/>
        <xdr:cNvSpPr txBox="1"/>
      </xdr:nvSpPr>
      <xdr:spPr>
        <a:xfrm>
          <a:off x="14325111" y="1268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151569</xdr:rowOff>
    </xdr:from>
    <xdr:to>
      <xdr:col>72</xdr:col>
      <xdr:colOff>38100</xdr:colOff>
      <xdr:row>75</xdr:row>
      <xdr:rowOff>81719</xdr:rowOff>
    </xdr:to>
    <xdr:sp macro="" textlink="">
      <xdr:nvSpPr>
        <xdr:cNvPr id="646" name="楕円 645"/>
        <xdr:cNvSpPr/>
      </xdr:nvSpPr>
      <xdr:spPr>
        <a:xfrm>
          <a:off x="13652500" y="1283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98246</xdr:rowOff>
    </xdr:from>
    <xdr:ext cx="534377" cy="259045"/>
    <xdr:sp macro="" textlink="">
      <xdr:nvSpPr>
        <xdr:cNvPr id="647" name="テキスト ボックス 646"/>
        <xdr:cNvSpPr txBox="1"/>
      </xdr:nvSpPr>
      <xdr:spPr>
        <a:xfrm>
          <a:off x="13436111" y="1261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151504</xdr:rowOff>
    </xdr:from>
    <xdr:to>
      <xdr:col>67</xdr:col>
      <xdr:colOff>101600</xdr:colOff>
      <xdr:row>75</xdr:row>
      <xdr:rowOff>81654</xdr:rowOff>
    </xdr:to>
    <xdr:sp macro="" textlink="">
      <xdr:nvSpPr>
        <xdr:cNvPr id="648" name="楕円 647"/>
        <xdr:cNvSpPr/>
      </xdr:nvSpPr>
      <xdr:spPr>
        <a:xfrm>
          <a:off x="12763500" y="1283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98181</xdr:rowOff>
    </xdr:from>
    <xdr:ext cx="534377" cy="259045"/>
    <xdr:sp macro="" textlink="">
      <xdr:nvSpPr>
        <xdr:cNvPr id="649" name="テキスト ボックス 648"/>
        <xdr:cNvSpPr txBox="1"/>
      </xdr:nvSpPr>
      <xdr:spPr>
        <a:xfrm>
          <a:off x="12547111" y="1261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9" name="テキスト ボックス 66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150053</xdr:rowOff>
    </xdr:from>
    <xdr:to>
      <xdr:col>85</xdr:col>
      <xdr:colOff>126364</xdr:colOff>
      <xdr:row>99</xdr:row>
      <xdr:rowOff>96903</xdr:rowOff>
    </xdr:to>
    <xdr:cxnSp macro="">
      <xdr:nvCxnSpPr>
        <xdr:cNvPr id="675" name="直線コネクタ 674"/>
        <xdr:cNvCxnSpPr/>
      </xdr:nvCxnSpPr>
      <xdr:spPr>
        <a:xfrm flipV="1">
          <a:off x="16317595" y="15580553"/>
          <a:ext cx="1269" cy="148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100730</xdr:rowOff>
    </xdr:from>
    <xdr:ext cx="378565" cy="259045"/>
    <xdr:sp macro="" textlink="">
      <xdr:nvSpPr>
        <xdr:cNvPr id="676" name="積立金最小値テキスト"/>
        <xdr:cNvSpPr txBox="1"/>
      </xdr:nvSpPr>
      <xdr:spPr>
        <a:xfrm>
          <a:off x="16370300" y="17074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96903</xdr:rowOff>
    </xdr:from>
    <xdr:to>
      <xdr:col>86</xdr:col>
      <xdr:colOff>25400</xdr:colOff>
      <xdr:row>99</xdr:row>
      <xdr:rowOff>96903</xdr:rowOff>
    </xdr:to>
    <xdr:cxnSp macro="">
      <xdr:nvCxnSpPr>
        <xdr:cNvPr id="677" name="直線コネクタ 676"/>
        <xdr:cNvCxnSpPr/>
      </xdr:nvCxnSpPr>
      <xdr:spPr>
        <a:xfrm>
          <a:off x="16230600" y="17070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96730</xdr:rowOff>
    </xdr:from>
    <xdr:ext cx="534377" cy="259045"/>
    <xdr:sp macro="" textlink="">
      <xdr:nvSpPr>
        <xdr:cNvPr id="678" name="積立金最大値テキスト"/>
        <xdr:cNvSpPr txBox="1"/>
      </xdr:nvSpPr>
      <xdr:spPr>
        <a:xfrm>
          <a:off x="16370300" y="1535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150053</xdr:rowOff>
    </xdr:from>
    <xdr:to>
      <xdr:col>86</xdr:col>
      <xdr:colOff>25400</xdr:colOff>
      <xdr:row>90</xdr:row>
      <xdr:rowOff>150053</xdr:rowOff>
    </xdr:to>
    <xdr:cxnSp macro="">
      <xdr:nvCxnSpPr>
        <xdr:cNvPr id="679" name="直線コネクタ 678"/>
        <xdr:cNvCxnSpPr/>
      </xdr:nvCxnSpPr>
      <xdr:spPr>
        <a:xfrm>
          <a:off x="16230600" y="15580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150053</xdr:rowOff>
    </xdr:from>
    <xdr:to>
      <xdr:col>85</xdr:col>
      <xdr:colOff>127000</xdr:colOff>
      <xdr:row>94</xdr:row>
      <xdr:rowOff>135144</xdr:rowOff>
    </xdr:to>
    <xdr:cxnSp macro="">
      <xdr:nvCxnSpPr>
        <xdr:cNvPr id="680" name="直線コネクタ 679"/>
        <xdr:cNvCxnSpPr/>
      </xdr:nvCxnSpPr>
      <xdr:spPr>
        <a:xfrm flipV="1">
          <a:off x="15481300" y="15580553"/>
          <a:ext cx="838200" cy="67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58314</xdr:rowOff>
    </xdr:from>
    <xdr:ext cx="534377" cy="259045"/>
    <xdr:sp macro="" textlink="">
      <xdr:nvSpPr>
        <xdr:cNvPr id="681" name="積立金平均値テキスト"/>
        <xdr:cNvSpPr txBox="1"/>
      </xdr:nvSpPr>
      <xdr:spPr>
        <a:xfrm>
          <a:off x="16370300" y="16688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79887</xdr:rowOff>
    </xdr:from>
    <xdr:to>
      <xdr:col>85</xdr:col>
      <xdr:colOff>177800</xdr:colOff>
      <xdr:row>98</xdr:row>
      <xdr:rowOff>10037</xdr:rowOff>
    </xdr:to>
    <xdr:sp macro="" textlink="">
      <xdr:nvSpPr>
        <xdr:cNvPr id="682" name="フローチャート: 判断 681"/>
        <xdr:cNvSpPr/>
      </xdr:nvSpPr>
      <xdr:spPr>
        <a:xfrm>
          <a:off x="162687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135144</xdr:rowOff>
    </xdr:from>
    <xdr:to>
      <xdr:col>81</xdr:col>
      <xdr:colOff>50800</xdr:colOff>
      <xdr:row>96</xdr:row>
      <xdr:rowOff>51020</xdr:rowOff>
    </xdr:to>
    <xdr:cxnSp macro="">
      <xdr:nvCxnSpPr>
        <xdr:cNvPr id="683" name="直線コネクタ 682"/>
        <xdr:cNvCxnSpPr/>
      </xdr:nvCxnSpPr>
      <xdr:spPr>
        <a:xfrm flipV="1">
          <a:off x="14592300" y="16251444"/>
          <a:ext cx="889000" cy="25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141168</xdr:rowOff>
    </xdr:from>
    <xdr:to>
      <xdr:col>81</xdr:col>
      <xdr:colOff>101600</xdr:colOff>
      <xdr:row>98</xdr:row>
      <xdr:rowOff>71318</xdr:rowOff>
    </xdr:to>
    <xdr:sp macro="" textlink="">
      <xdr:nvSpPr>
        <xdr:cNvPr id="684" name="フローチャート: 判断 683"/>
        <xdr:cNvSpPr/>
      </xdr:nvSpPr>
      <xdr:spPr>
        <a:xfrm>
          <a:off x="15430500" y="167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62445</xdr:rowOff>
    </xdr:from>
    <xdr:ext cx="534377" cy="259045"/>
    <xdr:sp macro="" textlink="">
      <xdr:nvSpPr>
        <xdr:cNvPr id="685" name="テキスト ボックス 684"/>
        <xdr:cNvSpPr txBox="1"/>
      </xdr:nvSpPr>
      <xdr:spPr>
        <a:xfrm>
          <a:off x="15214111" y="1686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99369</xdr:rowOff>
    </xdr:from>
    <xdr:to>
      <xdr:col>76</xdr:col>
      <xdr:colOff>114300</xdr:colOff>
      <xdr:row>96</xdr:row>
      <xdr:rowOff>51020</xdr:rowOff>
    </xdr:to>
    <xdr:cxnSp macro="">
      <xdr:nvCxnSpPr>
        <xdr:cNvPr id="686" name="直線コネクタ 685"/>
        <xdr:cNvCxnSpPr/>
      </xdr:nvCxnSpPr>
      <xdr:spPr>
        <a:xfrm>
          <a:off x="13703300" y="16387119"/>
          <a:ext cx="889000" cy="12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66596</xdr:rowOff>
    </xdr:from>
    <xdr:to>
      <xdr:col>76</xdr:col>
      <xdr:colOff>165100</xdr:colOff>
      <xdr:row>97</xdr:row>
      <xdr:rowOff>168196</xdr:rowOff>
    </xdr:to>
    <xdr:sp macro="" textlink="">
      <xdr:nvSpPr>
        <xdr:cNvPr id="687" name="フローチャート: 判断 686"/>
        <xdr:cNvSpPr/>
      </xdr:nvSpPr>
      <xdr:spPr>
        <a:xfrm>
          <a:off x="14541500" y="1669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159323</xdr:rowOff>
    </xdr:from>
    <xdr:ext cx="534377" cy="259045"/>
    <xdr:sp macro="" textlink="">
      <xdr:nvSpPr>
        <xdr:cNvPr id="688" name="テキスト ボックス 687"/>
        <xdr:cNvSpPr txBox="1"/>
      </xdr:nvSpPr>
      <xdr:spPr>
        <a:xfrm>
          <a:off x="14325111" y="1678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99369</xdr:rowOff>
    </xdr:from>
    <xdr:to>
      <xdr:col>71</xdr:col>
      <xdr:colOff>177800</xdr:colOff>
      <xdr:row>96</xdr:row>
      <xdr:rowOff>21433</xdr:rowOff>
    </xdr:to>
    <xdr:cxnSp macro="">
      <xdr:nvCxnSpPr>
        <xdr:cNvPr id="689" name="直線コネクタ 688"/>
        <xdr:cNvCxnSpPr/>
      </xdr:nvCxnSpPr>
      <xdr:spPr>
        <a:xfrm flipV="1">
          <a:off x="12814300" y="16387119"/>
          <a:ext cx="889000" cy="9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36061</xdr:rowOff>
    </xdr:from>
    <xdr:to>
      <xdr:col>72</xdr:col>
      <xdr:colOff>38100</xdr:colOff>
      <xdr:row>97</xdr:row>
      <xdr:rowOff>137661</xdr:rowOff>
    </xdr:to>
    <xdr:sp macro="" textlink="">
      <xdr:nvSpPr>
        <xdr:cNvPr id="690" name="フローチャート: 判断 689"/>
        <xdr:cNvSpPr/>
      </xdr:nvSpPr>
      <xdr:spPr>
        <a:xfrm>
          <a:off x="13652500" y="1666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128788</xdr:rowOff>
    </xdr:from>
    <xdr:ext cx="534377" cy="259045"/>
    <xdr:sp macro="" textlink="">
      <xdr:nvSpPr>
        <xdr:cNvPr id="691" name="テキスト ボックス 690"/>
        <xdr:cNvSpPr txBox="1"/>
      </xdr:nvSpPr>
      <xdr:spPr>
        <a:xfrm>
          <a:off x="13436111" y="1675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102845</xdr:rowOff>
    </xdr:from>
    <xdr:to>
      <xdr:col>67</xdr:col>
      <xdr:colOff>101600</xdr:colOff>
      <xdr:row>96</xdr:row>
      <xdr:rowOff>32995</xdr:rowOff>
    </xdr:to>
    <xdr:sp macro="" textlink="">
      <xdr:nvSpPr>
        <xdr:cNvPr id="692" name="フローチャート: 判断 691"/>
        <xdr:cNvSpPr/>
      </xdr:nvSpPr>
      <xdr:spPr>
        <a:xfrm>
          <a:off x="12763500" y="1639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49522</xdr:rowOff>
    </xdr:from>
    <xdr:ext cx="534377" cy="259045"/>
    <xdr:sp macro="" textlink="">
      <xdr:nvSpPr>
        <xdr:cNvPr id="693" name="テキスト ボックス 692"/>
        <xdr:cNvSpPr txBox="1"/>
      </xdr:nvSpPr>
      <xdr:spPr>
        <a:xfrm>
          <a:off x="12547111" y="161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99253</xdr:rowOff>
    </xdr:from>
    <xdr:to>
      <xdr:col>85</xdr:col>
      <xdr:colOff>177800</xdr:colOff>
      <xdr:row>91</xdr:row>
      <xdr:rowOff>29403</xdr:rowOff>
    </xdr:to>
    <xdr:sp macro="" textlink="">
      <xdr:nvSpPr>
        <xdr:cNvPr id="699" name="楕円 698"/>
        <xdr:cNvSpPr/>
      </xdr:nvSpPr>
      <xdr:spPr>
        <a:xfrm>
          <a:off x="16268700" y="1552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52280</xdr:rowOff>
    </xdr:from>
    <xdr:ext cx="534377" cy="259045"/>
    <xdr:sp macro="" textlink="">
      <xdr:nvSpPr>
        <xdr:cNvPr id="700" name="積立金該当値テキスト"/>
        <xdr:cNvSpPr txBox="1"/>
      </xdr:nvSpPr>
      <xdr:spPr>
        <a:xfrm>
          <a:off x="16370300" y="1548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84344</xdr:rowOff>
    </xdr:from>
    <xdr:to>
      <xdr:col>81</xdr:col>
      <xdr:colOff>101600</xdr:colOff>
      <xdr:row>95</xdr:row>
      <xdr:rowOff>14494</xdr:rowOff>
    </xdr:to>
    <xdr:sp macro="" textlink="">
      <xdr:nvSpPr>
        <xdr:cNvPr id="701" name="楕円 700"/>
        <xdr:cNvSpPr/>
      </xdr:nvSpPr>
      <xdr:spPr>
        <a:xfrm>
          <a:off x="15430500" y="1620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31021</xdr:rowOff>
    </xdr:from>
    <xdr:ext cx="534377" cy="259045"/>
    <xdr:sp macro="" textlink="">
      <xdr:nvSpPr>
        <xdr:cNvPr id="702" name="テキスト ボックス 701"/>
        <xdr:cNvSpPr txBox="1"/>
      </xdr:nvSpPr>
      <xdr:spPr>
        <a:xfrm>
          <a:off x="15214111" y="1597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220</xdr:rowOff>
    </xdr:from>
    <xdr:to>
      <xdr:col>76</xdr:col>
      <xdr:colOff>165100</xdr:colOff>
      <xdr:row>96</xdr:row>
      <xdr:rowOff>101820</xdr:rowOff>
    </xdr:to>
    <xdr:sp macro="" textlink="">
      <xdr:nvSpPr>
        <xdr:cNvPr id="703" name="楕円 702"/>
        <xdr:cNvSpPr/>
      </xdr:nvSpPr>
      <xdr:spPr>
        <a:xfrm>
          <a:off x="14541500" y="1645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118347</xdr:rowOff>
    </xdr:from>
    <xdr:ext cx="534377" cy="259045"/>
    <xdr:sp macro="" textlink="">
      <xdr:nvSpPr>
        <xdr:cNvPr id="704" name="テキスト ボックス 703"/>
        <xdr:cNvSpPr txBox="1"/>
      </xdr:nvSpPr>
      <xdr:spPr>
        <a:xfrm>
          <a:off x="14325111" y="1623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48569</xdr:rowOff>
    </xdr:from>
    <xdr:to>
      <xdr:col>72</xdr:col>
      <xdr:colOff>38100</xdr:colOff>
      <xdr:row>95</xdr:row>
      <xdr:rowOff>150169</xdr:rowOff>
    </xdr:to>
    <xdr:sp macro="" textlink="">
      <xdr:nvSpPr>
        <xdr:cNvPr id="705" name="楕円 704"/>
        <xdr:cNvSpPr/>
      </xdr:nvSpPr>
      <xdr:spPr>
        <a:xfrm>
          <a:off x="13652500" y="1633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166696</xdr:rowOff>
    </xdr:from>
    <xdr:ext cx="534377" cy="259045"/>
    <xdr:sp macro="" textlink="">
      <xdr:nvSpPr>
        <xdr:cNvPr id="706" name="テキスト ボックス 705"/>
        <xdr:cNvSpPr txBox="1"/>
      </xdr:nvSpPr>
      <xdr:spPr>
        <a:xfrm>
          <a:off x="13436111" y="1611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142083</xdr:rowOff>
    </xdr:from>
    <xdr:to>
      <xdr:col>67</xdr:col>
      <xdr:colOff>101600</xdr:colOff>
      <xdr:row>96</xdr:row>
      <xdr:rowOff>72233</xdr:rowOff>
    </xdr:to>
    <xdr:sp macro="" textlink="">
      <xdr:nvSpPr>
        <xdr:cNvPr id="707" name="楕円 706"/>
        <xdr:cNvSpPr/>
      </xdr:nvSpPr>
      <xdr:spPr>
        <a:xfrm>
          <a:off x="12763500" y="1642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63360</xdr:rowOff>
    </xdr:from>
    <xdr:ext cx="534377" cy="259045"/>
    <xdr:sp macro="" textlink="">
      <xdr:nvSpPr>
        <xdr:cNvPr id="708" name="テキスト ボックス 707"/>
        <xdr:cNvSpPr txBox="1"/>
      </xdr:nvSpPr>
      <xdr:spPr>
        <a:xfrm>
          <a:off x="12547111" y="1652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94620</xdr:rowOff>
    </xdr:from>
    <xdr:to>
      <xdr:col>116</xdr:col>
      <xdr:colOff>62864</xdr:colOff>
      <xdr:row>38</xdr:row>
      <xdr:rowOff>139700</xdr:rowOff>
    </xdr:to>
    <xdr:cxnSp macro="">
      <xdr:nvCxnSpPr>
        <xdr:cNvPr id="730" name="直線コネクタ 729"/>
        <xdr:cNvCxnSpPr/>
      </xdr:nvCxnSpPr>
      <xdr:spPr>
        <a:xfrm flipV="1">
          <a:off x="22159595" y="5581020"/>
          <a:ext cx="1269" cy="107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41297</xdr:rowOff>
    </xdr:from>
    <xdr:ext cx="534377" cy="259045"/>
    <xdr:sp macro="" textlink="">
      <xdr:nvSpPr>
        <xdr:cNvPr id="733" name="投資及び出資金最大値テキスト"/>
        <xdr:cNvSpPr txBox="1"/>
      </xdr:nvSpPr>
      <xdr:spPr>
        <a:xfrm>
          <a:off x="22212300" y="535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94620</xdr:rowOff>
    </xdr:from>
    <xdr:to>
      <xdr:col>116</xdr:col>
      <xdr:colOff>152400</xdr:colOff>
      <xdr:row>32</xdr:row>
      <xdr:rowOff>94620</xdr:rowOff>
    </xdr:to>
    <xdr:cxnSp macro="">
      <xdr:nvCxnSpPr>
        <xdr:cNvPr id="734" name="直線コネクタ 733"/>
        <xdr:cNvCxnSpPr/>
      </xdr:nvCxnSpPr>
      <xdr:spPr>
        <a:xfrm>
          <a:off x="22072600" y="558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99204</xdr:rowOff>
    </xdr:from>
    <xdr:ext cx="469744" cy="259045"/>
    <xdr:sp macro="" textlink="">
      <xdr:nvSpPr>
        <xdr:cNvPr id="736" name="投資及び出資金平均値テキスト"/>
        <xdr:cNvSpPr txBox="1"/>
      </xdr:nvSpPr>
      <xdr:spPr>
        <a:xfrm>
          <a:off x="22212300" y="6271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76327</xdr:rowOff>
    </xdr:from>
    <xdr:to>
      <xdr:col>116</xdr:col>
      <xdr:colOff>114300</xdr:colOff>
      <xdr:row>38</xdr:row>
      <xdr:rowOff>6477</xdr:rowOff>
    </xdr:to>
    <xdr:sp macro="" textlink="">
      <xdr:nvSpPr>
        <xdr:cNvPr id="737" name="フローチャート: 判断 736"/>
        <xdr:cNvSpPr/>
      </xdr:nvSpPr>
      <xdr:spPr>
        <a:xfrm>
          <a:off x="221107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114051</xdr:rowOff>
    </xdr:from>
    <xdr:to>
      <xdr:col>111</xdr:col>
      <xdr:colOff>177800</xdr:colOff>
      <xdr:row>38</xdr:row>
      <xdr:rowOff>139700</xdr:rowOff>
    </xdr:to>
    <xdr:cxnSp macro="">
      <xdr:nvCxnSpPr>
        <xdr:cNvPr id="738" name="直線コネクタ 737"/>
        <xdr:cNvCxnSpPr/>
      </xdr:nvCxnSpPr>
      <xdr:spPr>
        <a:xfrm>
          <a:off x="20434300" y="6629151"/>
          <a:ext cx="889000" cy="2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130139</xdr:rowOff>
    </xdr:from>
    <xdr:to>
      <xdr:col>112</xdr:col>
      <xdr:colOff>38100</xdr:colOff>
      <xdr:row>38</xdr:row>
      <xdr:rowOff>60289</xdr:rowOff>
    </xdr:to>
    <xdr:sp macro="" textlink="">
      <xdr:nvSpPr>
        <xdr:cNvPr id="739" name="フローチャート: 判断 738"/>
        <xdr:cNvSpPr/>
      </xdr:nvSpPr>
      <xdr:spPr>
        <a:xfrm>
          <a:off x="21272500" y="647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76816</xdr:rowOff>
    </xdr:from>
    <xdr:ext cx="469744" cy="259045"/>
    <xdr:sp macro="" textlink="">
      <xdr:nvSpPr>
        <xdr:cNvPr id="740" name="テキスト ボックス 739"/>
        <xdr:cNvSpPr txBox="1"/>
      </xdr:nvSpPr>
      <xdr:spPr>
        <a:xfrm>
          <a:off x="21088428" y="624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114051</xdr:rowOff>
    </xdr:from>
    <xdr:to>
      <xdr:col>107</xdr:col>
      <xdr:colOff>50800</xdr:colOff>
      <xdr:row>38</xdr:row>
      <xdr:rowOff>139700</xdr:rowOff>
    </xdr:to>
    <xdr:cxnSp macro="">
      <xdr:nvCxnSpPr>
        <xdr:cNvPr id="741" name="直線コネクタ 740"/>
        <xdr:cNvCxnSpPr/>
      </xdr:nvCxnSpPr>
      <xdr:spPr>
        <a:xfrm flipV="1">
          <a:off x="19545300" y="6629151"/>
          <a:ext cx="889000" cy="2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121773</xdr:rowOff>
    </xdr:from>
    <xdr:to>
      <xdr:col>107</xdr:col>
      <xdr:colOff>101600</xdr:colOff>
      <xdr:row>38</xdr:row>
      <xdr:rowOff>51922</xdr:rowOff>
    </xdr:to>
    <xdr:sp macro="" textlink="">
      <xdr:nvSpPr>
        <xdr:cNvPr id="742" name="フローチャート: 判断 741"/>
        <xdr:cNvSpPr/>
      </xdr:nvSpPr>
      <xdr:spPr>
        <a:xfrm>
          <a:off x="20383500" y="64654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68450</xdr:rowOff>
    </xdr:from>
    <xdr:ext cx="469744" cy="259045"/>
    <xdr:sp macro="" textlink="">
      <xdr:nvSpPr>
        <xdr:cNvPr id="743" name="テキスト ボックス 742"/>
        <xdr:cNvSpPr txBox="1"/>
      </xdr:nvSpPr>
      <xdr:spPr>
        <a:xfrm>
          <a:off x="20199428" y="624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131054</xdr:rowOff>
    </xdr:from>
    <xdr:to>
      <xdr:col>102</xdr:col>
      <xdr:colOff>165100</xdr:colOff>
      <xdr:row>38</xdr:row>
      <xdr:rowOff>61204</xdr:rowOff>
    </xdr:to>
    <xdr:sp macro="" textlink="">
      <xdr:nvSpPr>
        <xdr:cNvPr id="745" name="フローチャート: 判断 744"/>
        <xdr:cNvSpPr/>
      </xdr:nvSpPr>
      <xdr:spPr>
        <a:xfrm>
          <a:off x="19494500" y="647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77731</xdr:rowOff>
    </xdr:from>
    <xdr:ext cx="469744" cy="259045"/>
    <xdr:sp macro="" textlink="">
      <xdr:nvSpPr>
        <xdr:cNvPr id="746" name="テキスト ボックス 745"/>
        <xdr:cNvSpPr txBox="1"/>
      </xdr:nvSpPr>
      <xdr:spPr>
        <a:xfrm>
          <a:off x="19310428" y="624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136632</xdr:rowOff>
    </xdr:from>
    <xdr:to>
      <xdr:col>98</xdr:col>
      <xdr:colOff>38100</xdr:colOff>
      <xdr:row>38</xdr:row>
      <xdr:rowOff>66782</xdr:rowOff>
    </xdr:to>
    <xdr:sp macro="" textlink="">
      <xdr:nvSpPr>
        <xdr:cNvPr id="747" name="フローチャート: 判断 746"/>
        <xdr:cNvSpPr/>
      </xdr:nvSpPr>
      <xdr:spPr>
        <a:xfrm>
          <a:off x="18605500" y="648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83309</xdr:rowOff>
    </xdr:from>
    <xdr:ext cx="469744" cy="259045"/>
    <xdr:sp macro="" textlink="">
      <xdr:nvSpPr>
        <xdr:cNvPr id="748" name="テキスト ボックス 747"/>
        <xdr:cNvSpPr txBox="1"/>
      </xdr:nvSpPr>
      <xdr:spPr>
        <a:xfrm>
          <a:off x="18421428" y="625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63251</xdr:rowOff>
    </xdr:from>
    <xdr:to>
      <xdr:col>107</xdr:col>
      <xdr:colOff>101600</xdr:colOff>
      <xdr:row>38</xdr:row>
      <xdr:rowOff>164851</xdr:rowOff>
    </xdr:to>
    <xdr:sp macro="" textlink="">
      <xdr:nvSpPr>
        <xdr:cNvPr id="758" name="楕円 757"/>
        <xdr:cNvSpPr/>
      </xdr:nvSpPr>
      <xdr:spPr>
        <a:xfrm>
          <a:off x="20383500" y="657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155978</xdr:rowOff>
    </xdr:from>
    <xdr:ext cx="378565" cy="259045"/>
    <xdr:sp macro="" textlink="">
      <xdr:nvSpPr>
        <xdr:cNvPr id="759" name="テキスト ボックス 758"/>
        <xdr:cNvSpPr txBox="1"/>
      </xdr:nvSpPr>
      <xdr:spPr>
        <a:xfrm>
          <a:off x="20245017" y="6671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38796</xdr:rowOff>
    </xdr:from>
    <xdr:to>
      <xdr:col>116</xdr:col>
      <xdr:colOff>62864</xdr:colOff>
      <xdr:row>58</xdr:row>
      <xdr:rowOff>139700</xdr:rowOff>
    </xdr:to>
    <xdr:cxnSp macro="">
      <xdr:nvCxnSpPr>
        <xdr:cNvPr id="785" name="直線コネクタ 784"/>
        <xdr:cNvCxnSpPr/>
      </xdr:nvCxnSpPr>
      <xdr:spPr>
        <a:xfrm flipV="1">
          <a:off x="22159595" y="8954196"/>
          <a:ext cx="1269" cy="1129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156923</xdr:rowOff>
    </xdr:from>
    <xdr:ext cx="534377" cy="259045"/>
    <xdr:sp macro="" textlink="">
      <xdr:nvSpPr>
        <xdr:cNvPr id="788" name="貸付金最大値テキスト"/>
        <xdr:cNvSpPr txBox="1"/>
      </xdr:nvSpPr>
      <xdr:spPr>
        <a:xfrm>
          <a:off x="22212300" y="872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38796</xdr:rowOff>
    </xdr:from>
    <xdr:to>
      <xdr:col>116</xdr:col>
      <xdr:colOff>152400</xdr:colOff>
      <xdr:row>52</xdr:row>
      <xdr:rowOff>38796</xdr:rowOff>
    </xdr:to>
    <xdr:cxnSp macro="">
      <xdr:nvCxnSpPr>
        <xdr:cNvPr id="789" name="直線コネクタ 788"/>
        <xdr:cNvCxnSpPr/>
      </xdr:nvCxnSpPr>
      <xdr:spPr>
        <a:xfrm>
          <a:off x="22072600" y="89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122144</xdr:rowOff>
    </xdr:from>
    <xdr:to>
      <xdr:col>116</xdr:col>
      <xdr:colOff>63500</xdr:colOff>
      <xdr:row>58</xdr:row>
      <xdr:rowOff>127950</xdr:rowOff>
    </xdr:to>
    <xdr:cxnSp macro="">
      <xdr:nvCxnSpPr>
        <xdr:cNvPr id="790" name="直線コネクタ 789"/>
        <xdr:cNvCxnSpPr/>
      </xdr:nvCxnSpPr>
      <xdr:spPr>
        <a:xfrm>
          <a:off x="21323300" y="10066244"/>
          <a:ext cx="8382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152879</xdr:rowOff>
    </xdr:from>
    <xdr:ext cx="469744" cy="259045"/>
    <xdr:sp macro="" textlink="">
      <xdr:nvSpPr>
        <xdr:cNvPr id="791" name="貸付金平均値テキスト"/>
        <xdr:cNvSpPr txBox="1"/>
      </xdr:nvSpPr>
      <xdr:spPr>
        <a:xfrm>
          <a:off x="22212300" y="9754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130002</xdr:rowOff>
    </xdr:from>
    <xdr:to>
      <xdr:col>116</xdr:col>
      <xdr:colOff>114300</xdr:colOff>
      <xdr:row>58</xdr:row>
      <xdr:rowOff>60152</xdr:rowOff>
    </xdr:to>
    <xdr:sp macro="" textlink="">
      <xdr:nvSpPr>
        <xdr:cNvPr id="792" name="フローチャート: 判断 791"/>
        <xdr:cNvSpPr/>
      </xdr:nvSpPr>
      <xdr:spPr>
        <a:xfrm>
          <a:off x="221107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119263</xdr:rowOff>
    </xdr:from>
    <xdr:to>
      <xdr:col>111</xdr:col>
      <xdr:colOff>177800</xdr:colOff>
      <xdr:row>58</xdr:row>
      <xdr:rowOff>122144</xdr:rowOff>
    </xdr:to>
    <xdr:cxnSp macro="">
      <xdr:nvCxnSpPr>
        <xdr:cNvPr id="793" name="直線コネクタ 792"/>
        <xdr:cNvCxnSpPr/>
      </xdr:nvCxnSpPr>
      <xdr:spPr>
        <a:xfrm>
          <a:off x="20434300" y="10063363"/>
          <a:ext cx="8890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152908</xdr:rowOff>
    </xdr:from>
    <xdr:to>
      <xdr:col>112</xdr:col>
      <xdr:colOff>38100</xdr:colOff>
      <xdr:row>58</xdr:row>
      <xdr:rowOff>83058</xdr:rowOff>
    </xdr:to>
    <xdr:sp macro="" textlink="">
      <xdr:nvSpPr>
        <xdr:cNvPr id="794" name="フローチャート: 判断 793"/>
        <xdr:cNvSpPr/>
      </xdr:nvSpPr>
      <xdr:spPr>
        <a:xfrm>
          <a:off x="2127250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99585</xdr:rowOff>
    </xdr:from>
    <xdr:ext cx="469744" cy="259045"/>
    <xdr:sp macro="" textlink="">
      <xdr:nvSpPr>
        <xdr:cNvPr id="795" name="テキスト ボックス 794"/>
        <xdr:cNvSpPr txBox="1"/>
      </xdr:nvSpPr>
      <xdr:spPr>
        <a:xfrm>
          <a:off x="21088428" y="970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113594</xdr:rowOff>
    </xdr:from>
    <xdr:to>
      <xdr:col>107</xdr:col>
      <xdr:colOff>50800</xdr:colOff>
      <xdr:row>58</xdr:row>
      <xdr:rowOff>119263</xdr:rowOff>
    </xdr:to>
    <xdr:cxnSp macro="">
      <xdr:nvCxnSpPr>
        <xdr:cNvPr id="796" name="直線コネクタ 795"/>
        <xdr:cNvCxnSpPr/>
      </xdr:nvCxnSpPr>
      <xdr:spPr>
        <a:xfrm>
          <a:off x="19545300" y="10057694"/>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113452</xdr:rowOff>
    </xdr:from>
    <xdr:to>
      <xdr:col>107</xdr:col>
      <xdr:colOff>101600</xdr:colOff>
      <xdr:row>58</xdr:row>
      <xdr:rowOff>43602</xdr:rowOff>
    </xdr:to>
    <xdr:sp macro="" textlink="">
      <xdr:nvSpPr>
        <xdr:cNvPr id="797" name="フローチャート: 判断 796"/>
        <xdr:cNvSpPr/>
      </xdr:nvSpPr>
      <xdr:spPr>
        <a:xfrm>
          <a:off x="20383500" y="988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60129</xdr:rowOff>
    </xdr:from>
    <xdr:ext cx="469744" cy="259045"/>
    <xdr:sp macro="" textlink="">
      <xdr:nvSpPr>
        <xdr:cNvPr id="798" name="テキスト ボックス 797"/>
        <xdr:cNvSpPr txBox="1"/>
      </xdr:nvSpPr>
      <xdr:spPr>
        <a:xfrm>
          <a:off x="20199428" y="966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110988</xdr:rowOff>
    </xdr:from>
    <xdr:to>
      <xdr:col>102</xdr:col>
      <xdr:colOff>114300</xdr:colOff>
      <xdr:row>58</xdr:row>
      <xdr:rowOff>113594</xdr:rowOff>
    </xdr:to>
    <xdr:cxnSp macro="">
      <xdr:nvCxnSpPr>
        <xdr:cNvPr id="799" name="直線コネクタ 798"/>
        <xdr:cNvCxnSpPr/>
      </xdr:nvCxnSpPr>
      <xdr:spPr>
        <a:xfrm>
          <a:off x="18656300" y="10055088"/>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144313</xdr:rowOff>
    </xdr:from>
    <xdr:to>
      <xdr:col>102</xdr:col>
      <xdr:colOff>165100</xdr:colOff>
      <xdr:row>58</xdr:row>
      <xdr:rowOff>74463</xdr:rowOff>
    </xdr:to>
    <xdr:sp macro="" textlink="">
      <xdr:nvSpPr>
        <xdr:cNvPr id="800" name="フローチャート: 判断 799"/>
        <xdr:cNvSpPr/>
      </xdr:nvSpPr>
      <xdr:spPr>
        <a:xfrm>
          <a:off x="19494500" y="991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90990</xdr:rowOff>
    </xdr:from>
    <xdr:ext cx="469744" cy="259045"/>
    <xdr:sp macro="" textlink="">
      <xdr:nvSpPr>
        <xdr:cNvPr id="801" name="テキスト ボックス 800"/>
        <xdr:cNvSpPr txBox="1"/>
      </xdr:nvSpPr>
      <xdr:spPr>
        <a:xfrm>
          <a:off x="19310428" y="969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118710</xdr:rowOff>
    </xdr:from>
    <xdr:to>
      <xdr:col>98</xdr:col>
      <xdr:colOff>38100</xdr:colOff>
      <xdr:row>58</xdr:row>
      <xdr:rowOff>48860</xdr:rowOff>
    </xdr:to>
    <xdr:sp macro="" textlink="">
      <xdr:nvSpPr>
        <xdr:cNvPr id="802" name="フローチャート: 判断 801"/>
        <xdr:cNvSpPr/>
      </xdr:nvSpPr>
      <xdr:spPr>
        <a:xfrm>
          <a:off x="18605500" y="989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65387</xdr:rowOff>
    </xdr:from>
    <xdr:ext cx="469744" cy="259045"/>
    <xdr:sp macro="" textlink="">
      <xdr:nvSpPr>
        <xdr:cNvPr id="803" name="テキスト ボックス 802"/>
        <xdr:cNvSpPr txBox="1"/>
      </xdr:nvSpPr>
      <xdr:spPr>
        <a:xfrm>
          <a:off x="18421428" y="966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77150</xdr:rowOff>
    </xdr:from>
    <xdr:to>
      <xdr:col>116</xdr:col>
      <xdr:colOff>114300</xdr:colOff>
      <xdr:row>59</xdr:row>
      <xdr:rowOff>7300</xdr:rowOff>
    </xdr:to>
    <xdr:sp macro="" textlink="">
      <xdr:nvSpPr>
        <xdr:cNvPr id="809" name="楕円 808"/>
        <xdr:cNvSpPr/>
      </xdr:nvSpPr>
      <xdr:spPr>
        <a:xfrm>
          <a:off x="22110700" y="1002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163527</xdr:rowOff>
    </xdr:from>
    <xdr:ext cx="378565" cy="259045"/>
    <xdr:sp macro="" textlink="">
      <xdr:nvSpPr>
        <xdr:cNvPr id="810" name="貸付金該当値テキスト"/>
        <xdr:cNvSpPr txBox="1"/>
      </xdr:nvSpPr>
      <xdr:spPr>
        <a:xfrm>
          <a:off x="22212300" y="9936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71344</xdr:rowOff>
    </xdr:from>
    <xdr:to>
      <xdr:col>112</xdr:col>
      <xdr:colOff>38100</xdr:colOff>
      <xdr:row>59</xdr:row>
      <xdr:rowOff>1494</xdr:rowOff>
    </xdr:to>
    <xdr:sp macro="" textlink="">
      <xdr:nvSpPr>
        <xdr:cNvPr id="811" name="楕円 810"/>
        <xdr:cNvSpPr/>
      </xdr:nvSpPr>
      <xdr:spPr>
        <a:xfrm>
          <a:off x="21272500" y="1001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164071</xdr:rowOff>
    </xdr:from>
    <xdr:ext cx="378565" cy="259045"/>
    <xdr:sp macro="" textlink="">
      <xdr:nvSpPr>
        <xdr:cNvPr id="812" name="テキスト ボックス 811"/>
        <xdr:cNvSpPr txBox="1"/>
      </xdr:nvSpPr>
      <xdr:spPr>
        <a:xfrm>
          <a:off x="21134017" y="10108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68463</xdr:rowOff>
    </xdr:from>
    <xdr:to>
      <xdr:col>107</xdr:col>
      <xdr:colOff>101600</xdr:colOff>
      <xdr:row>58</xdr:row>
      <xdr:rowOff>170063</xdr:rowOff>
    </xdr:to>
    <xdr:sp macro="" textlink="">
      <xdr:nvSpPr>
        <xdr:cNvPr id="813" name="楕円 812"/>
        <xdr:cNvSpPr/>
      </xdr:nvSpPr>
      <xdr:spPr>
        <a:xfrm>
          <a:off x="20383500" y="1001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161190</xdr:rowOff>
    </xdr:from>
    <xdr:ext cx="378565" cy="259045"/>
    <xdr:sp macro="" textlink="">
      <xdr:nvSpPr>
        <xdr:cNvPr id="814" name="テキスト ボックス 813"/>
        <xdr:cNvSpPr txBox="1"/>
      </xdr:nvSpPr>
      <xdr:spPr>
        <a:xfrm>
          <a:off x="20245017" y="10105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62794</xdr:rowOff>
    </xdr:from>
    <xdr:to>
      <xdr:col>102</xdr:col>
      <xdr:colOff>165100</xdr:colOff>
      <xdr:row>58</xdr:row>
      <xdr:rowOff>164394</xdr:rowOff>
    </xdr:to>
    <xdr:sp macro="" textlink="">
      <xdr:nvSpPr>
        <xdr:cNvPr id="815" name="楕円 814"/>
        <xdr:cNvSpPr/>
      </xdr:nvSpPr>
      <xdr:spPr>
        <a:xfrm>
          <a:off x="19494500" y="1000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155521</xdr:rowOff>
    </xdr:from>
    <xdr:ext cx="378565" cy="259045"/>
    <xdr:sp macro="" textlink="">
      <xdr:nvSpPr>
        <xdr:cNvPr id="816" name="テキスト ボックス 815"/>
        <xdr:cNvSpPr txBox="1"/>
      </xdr:nvSpPr>
      <xdr:spPr>
        <a:xfrm>
          <a:off x="19356017" y="10099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60188</xdr:rowOff>
    </xdr:from>
    <xdr:to>
      <xdr:col>98</xdr:col>
      <xdr:colOff>38100</xdr:colOff>
      <xdr:row>58</xdr:row>
      <xdr:rowOff>161788</xdr:rowOff>
    </xdr:to>
    <xdr:sp macro="" textlink="">
      <xdr:nvSpPr>
        <xdr:cNvPr id="817" name="楕円 816"/>
        <xdr:cNvSpPr/>
      </xdr:nvSpPr>
      <xdr:spPr>
        <a:xfrm>
          <a:off x="18605500" y="1000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152915</xdr:rowOff>
    </xdr:from>
    <xdr:ext cx="378565" cy="259045"/>
    <xdr:sp macro="" textlink="">
      <xdr:nvSpPr>
        <xdr:cNvPr id="818" name="テキスト ボックス 817"/>
        <xdr:cNvSpPr txBox="1"/>
      </xdr:nvSpPr>
      <xdr:spPr>
        <a:xfrm>
          <a:off x="18467017" y="1009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88818</xdr:rowOff>
    </xdr:from>
    <xdr:to>
      <xdr:col>116</xdr:col>
      <xdr:colOff>62864</xdr:colOff>
      <xdr:row>78</xdr:row>
      <xdr:rowOff>112554</xdr:rowOff>
    </xdr:to>
    <xdr:cxnSp macro="">
      <xdr:nvCxnSpPr>
        <xdr:cNvPr id="843" name="直線コネクタ 842"/>
        <xdr:cNvCxnSpPr/>
      </xdr:nvCxnSpPr>
      <xdr:spPr>
        <a:xfrm flipV="1">
          <a:off x="22159595" y="12090318"/>
          <a:ext cx="1269" cy="139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116381</xdr:rowOff>
    </xdr:from>
    <xdr:ext cx="534377" cy="259045"/>
    <xdr:sp macro="" textlink="">
      <xdr:nvSpPr>
        <xdr:cNvPr id="844" name="繰出金最小値テキスト"/>
        <xdr:cNvSpPr txBox="1"/>
      </xdr:nvSpPr>
      <xdr:spPr>
        <a:xfrm>
          <a:off x="22212300" y="1348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112554</xdr:rowOff>
    </xdr:from>
    <xdr:to>
      <xdr:col>116</xdr:col>
      <xdr:colOff>152400</xdr:colOff>
      <xdr:row>78</xdr:row>
      <xdr:rowOff>112554</xdr:rowOff>
    </xdr:to>
    <xdr:cxnSp macro="">
      <xdr:nvCxnSpPr>
        <xdr:cNvPr id="845" name="直線コネクタ 844"/>
        <xdr:cNvCxnSpPr/>
      </xdr:nvCxnSpPr>
      <xdr:spPr>
        <a:xfrm>
          <a:off x="22072600" y="13485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35495</xdr:rowOff>
    </xdr:from>
    <xdr:ext cx="534377" cy="259045"/>
    <xdr:sp macro="" textlink="">
      <xdr:nvSpPr>
        <xdr:cNvPr id="846" name="繰出金最大値テキスト"/>
        <xdr:cNvSpPr txBox="1"/>
      </xdr:nvSpPr>
      <xdr:spPr>
        <a:xfrm>
          <a:off x="22212300" y="1186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88818</xdr:rowOff>
    </xdr:from>
    <xdr:to>
      <xdr:col>116</xdr:col>
      <xdr:colOff>152400</xdr:colOff>
      <xdr:row>70</xdr:row>
      <xdr:rowOff>88818</xdr:rowOff>
    </xdr:to>
    <xdr:cxnSp macro="">
      <xdr:nvCxnSpPr>
        <xdr:cNvPr id="847" name="直線コネクタ 846"/>
        <xdr:cNvCxnSpPr/>
      </xdr:nvCxnSpPr>
      <xdr:spPr>
        <a:xfrm>
          <a:off x="22072600" y="1209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62337</xdr:rowOff>
    </xdr:from>
    <xdr:to>
      <xdr:col>116</xdr:col>
      <xdr:colOff>63500</xdr:colOff>
      <xdr:row>76</xdr:row>
      <xdr:rowOff>123374</xdr:rowOff>
    </xdr:to>
    <xdr:cxnSp macro="">
      <xdr:nvCxnSpPr>
        <xdr:cNvPr id="848" name="直線コネクタ 847"/>
        <xdr:cNvCxnSpPr/>
      </xdr:nvCxnSpPr>
      <xdr:spPr>
        <a:xfrm flipV="1">
          <a:off x="21323300" y="13092537"/>
          <a:ext cx="838200" cy="6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50493</xdr:rowOff>
    </xdr:from>
    <xdr:ext cx="534377" cy="259045"/>
    <xdr:sp macro="" textlink="">
      <xdr:nvSpPr>
        <xdr:cNvPr id="849" name="繰出金平均値テキスト"/>
        <xdr:cNvSpPr txBox="1"/>
      </xdr:nvSpPr>
      <xdr:spPr>
        <a:xfrm>
          <a:off x="22212300" y="12737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27616</xdr:rowOff>
    </xdr:from>
    <xdr:to>
      <xdr:col>116</xdr:col>
      <xdr:colOff>114300</xdr:colOff>
      <xdr:row>75</xdr:row>
      <xdr:rowOff>129216</xdr:rowOff>
    </xdr:to>
    <xdr:sp macro="" textlink="">
      <xdr:nvSpPr>
        <xdr:cNvPr id="850" name="フローチャート: 判断 849"/>
        <xdr:cNvSpPr/>
      </xdr:nvSpPr>
      <xdr:spPr>
        <a:xfrm>
          <a:off x="221107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123374</xdr:rowOff>
    </xdr:from>
    <xdr:to>
      <xdr:col>111</xdr:col>
      <xdr:colOff>177800</xdr:colOff>
      <xdr:row>77</xdr:row>
      <xdr:rowOff>13570</xdr:rowOff>
    </xdr:to>
    <xdr:cxnSp macro="">
      <xdr:nvCxnSpPr>
        <xdr:cNvPr id="851" name="直線コネクタ 850"/>
        <xdr:cNvCxnSpPr/>
      </xdr:nvCxnSpPr>
      <xdr:spPr>
        <a:xfrm flipV="1">
          <a:off x="20434300" y="13153574"/>
          <a:ext cx="889000" cy="6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163843</xdr:rowOff>
    </xdr:from>
    <xdr:to>
      <xdr:col>112</xdr:col>
      <xdr:colOff>38100</xdr:colOff>
      <xdr:row>75</xdr:row>
      <xdr:rowOff>93993</xdr:rowOff>
    </xdr:to>
    <xdr:sp macro="" textlink="">
      <xdr:nvSpPr>
        <xdr:cNvPr id="852" name="フローチャート: 判断 851"/>
        <xdr:cNvSpPr/>
      </xdr:nvSpPr>
      <xdr:spPr>
        <a:xfrm>
          <a:off x="212725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110520</xdr:rowOff>
    </xdr:from>
    <xdr:ext cx="534377" cy="259045"/>
    <xdr:sp macro="" textlink="">
      <xdr:nvSpPr>
        <xdr:cNvPr id="853" name="テキスト ボックス 852"/>
        <xdr:cNvSpPr txBox="1"/>
      </xdr:nvSpPr>
      <xdr:spPr>
        <a:xfrm>
          <a:off x="21056111" y="1262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13570</xdr:rowOff>
    </xdr:from>
    <xdr:to>
      <xdr:col>107</xdr:col>
      <xdr:colOff>50800</xdr:colOff>
      <xdr:row>77</xdr:row>
      <xdr:rowOff>15456</xdr:rowOff>
    </xdr:to>
    <xdr:cxnSp macro="">
      <xdr:nvCxnSpPr>
        <xdr:cNvPr id="854" name="直線コネクタ 853"/>
        <xdr:cNvCxnSpPr/>
      </xdr:nvCxnSpPr>
      <xdr:spPr>
        <a:xfrm flipV="1">
          <a:off x="19545300" y="13215220"/>
          <a:ext cx="8890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146774</xdr:rowOff>
    </xdr:from>
    <xdr:to>
      <xdr:col>107</xdr:col>
      <xdr:colOff>101600</xdr:colOff>
      <xdr:row>75</xdr:row>
      <xdr:rowOff>76924</xdr:rowOff>
    </xdr:to>
    <xdr:sp macro="" textlink="">
      <xdr:nvSpPr>
        <xdr:cNvPr id="855" name="フローチャート: 判断 854"/>
        <xdr:cNvSpPr/>
      </xdr:nvSpPr>
      <xdr:spPr>
        <a:xfrm>
          <a:off x="20383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93451</xdr:rowOff>
    </xdr:from>
    <xdr:ext cx="534377" cy="259045"/>
    <xdr:sp macro="" textlink="">
      <xdr:nvSpPr>
        <xdr:cNvPr id="856" name="テキスト ボックス 855"/>
        <xdr:cNvSpPr txBox="1"/>
      </xdr:nvSpPr>
      <xdr:spPr>
        <a:xfrm>
          <a:off x="20167111" y="1260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82874</xdr:rowOff>
    </xdr:from>
    <xdr:to>
      <xdr:col>102</xdr:col>
      <xdr:colOff>114300</xdr:colOff>
      <xdr:row>77</xdr:row>
      <xdr:rowOff>15456</xdr:rowOff>
    </xdr:to>
    <xdr:cxnSp macro="">
      <xdr:nvCxnSpPr>
        <xdr:cNvPr id="857" name="直線コネクタ 856"/>
        <xdr:cNvCxnSpPr/>
      </xdr:nvCxnSpPr>
      <xdr:spPr>
        <a:xfrm>
          <a:off x="18656300" y="12770174"/>
          <a:ext cx="889000" cy="44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143783</xdr:rowOff>
    </xdr:from>
    <xdr:to>
      <xdr:col>102</xdr:col>
      <xdr:colOff>165100</xdr:colOff>
      <xdr:row>75</xdr:row>
      <xdr:rowOff>73933</xdr:rowOff>
    </xdr:to>
    <xdr:sp macro="" textlink="">
      <xdr:nvSpPr>
        <xdr:cNvPr id="858" name="フローチャート: 判断 857"/>
        <xdr:cNvSpPr/>
      </xdr:nvSpPr>
      <xdr:spPr>
        <a:xfrm>
          <a:off x="19494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90460</xdr:rowOff>
    </xdr:from>
    <xdr:ext cx="534377" cy="259045"/>
    <xdr:sp macro="" textlink="">
      <xdr:nvSpPr>
        <xdr:cNvPr id="859" name="テキスト ボックス 858"/>
        <xdr:cNvSpPr txBox="1"/>
      </xdr:nvSpPr>
      <xdr:spPr>
        <a:xfrm>
          <a:off x="19278111" y="126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99702</xdr:rowOff>
    </xdr:from>
    <xdr:to>
      <xdr:col>98</xdr:col>
      <xdr:colOff>38100</xdr:colOff>
      <xdr:row>75</xdr:row>
      <xdr:rowOff>29852</xdr:rowOff>
    </xdr:to>
    <xdr:sp macro="" textlink="">
      <xdr:nvSpPr>
        <xdr:cNvPr id="860" name="フローチャート: 判断 859"/>
        <xdr:cNvSpPr/>
      </xdr:nvSpPr>
      <xdr:spPr>
        <a:xfrm>
          <a:off x="18605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20979</xdr:rowOff>
    </xdr:from>
    <xdr:ext cx="534377" cy="259045"/>
    <xdr:sp macro="" textlink="">
      <xdr:nvSpPr>
        <xdr:cNvPr id="861" name="テキスト ボックス 860"/>
        <xdr:cNvSpPr txBox="1"/>
      </xdr:nvSpPr>
      <xdr:spPr>
        <a:xfrm>
          <a:off x="18389111" y="1287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11537</xdr:rowOff>
    </xdr:from>
    <xdr:to>
      <xdr:col>116</xdr:col>
      <xdr:colOff>114300</xdr:colOff>
      <xdr:row>76</xdr:row>
      <xdr:rowOff>113137</xdr:rowOff>
    </xdr:to>
    <xdr:sp macro="" textlink="">
      <xdr:nvSpPr>
        <xdr:cNvPr id="867" name="楕円 866"/>
        <xdr:cNvSpPr/>
      </xdr:nvSpPr>
      <xdr:spPr>
        <a:xfrm>
          <a:off x="22110700" y="130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161414</xdr:rowOff>
    </xdr:from>
    <xdr:ext cx="534377" cy="259045"/>
    <xdr:sp macro="" textlink="">
      <xdr:nvSpPr>
        <xdr:cNvPr id="868" name="繰出金該当値テキスト"/>
        <xdr:cNvSpPr txBox="1"/>
      </xdr:nvSpPr>
      <xdr:spPr>
        <a:xfrm>
          <a:off x="22212300" y="1302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72574</xdr:rowOff>
    </xdr:from>
    <xdr:to>
      <xdr:col>112</xdr:col>
      <xdr:colOff>38100</xdr:colOff>
      <xdr:row>77</xdr:row>
      <xdr:rowOff>2724</xdr:rowOff>
    </xdr:to>
    <xdr:sp macro="" textlink="">
      <xdr:nvSpPr>
        <xdr:cNvPr id="869" name="楕円 868"/>
        <xdr:cNvSpPr/>
      </xdr:nvSpPr>
      <xdr:spPr>
        <a:xfrm>
          <a:off x="21272500" y="1310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165301</xdr:rowOff>
    </xdr:from>
    <xdr:ext cx="534377" cy="259045"/>
    <xdr:sp macro="" textlink="">
      <xdr:nvSpPr>
        <xdr:cNvPr id="870" name="テキスト ボックス 869"/>
        <xdr:cNvSpPr txBox="1"/>
      </xdr:nvSpPr>
      <xdr:spPr>
        <a:xfrm>
          <a:off x="21056111" y="1319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134220</xdr:rowOff>
    </xdr:from>
    <xdr:to>
      <xdr:col>107</xdr:col>
      <xdr:colOff>101600</xdr:colOff>
      <xdr:row>77</xdr:row>
      <xdr:rowOff>64370</xdr:rowOff>
    </xdr:to>
    <xdr:sp macro="" textlink="">
      <xdr:nvSpPr>
        <xdr:cNvPr id="871" name="楕円 870"/>
        <xdr:cNvSpPr/>
      </xdr:nvSpPr>
      <xdr:spPr>
        <a:xfrm>
          <a:off x="20383500" y="1316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55497</xdr:rowOff>
    </xdr:from>
    <xdr:ext cx="534377" cy="259045"/>
    <xdr:sp macro="" textlink="">
      <xdr:nvSpPr>
        <xdr:cNvPr id="872" name="テキスト ボックス 871"/>
        <xdr:cNvSpPr txBox="1"/>
      </xdr:nvSpPr>
      <xdr:spPr>
        <a:xfrm>
          <a:off x="20167111" y="132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136106</xdr:rowOff>
    </xdr:from>
    <xdr:to>
      <xdr:col>102</xdr:col>
      <xdr:colOff>165100</xdr:colOff>
      <xdr:row>77</xdr:row>
      <xdr:rowOff>66256</xdr:rowOff>
    </xdr:to>
    <xdr:sp macro="" textlink="">
      <xdr:nvSpPr>
        <xdr:cNvPr id="873" name="楕円 872"/>
        <xdr:cNvSpPr/>
      </xdr:nvSpPr>
      <xdr:spPr>
        <a:xfrm>
          <a:off x="19494500" y="1316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57383</xdr:rowOff>
    </xdr:from>
    <xdr:ext cx="534377" cy="259045"/>
    <xdr:sp macro="" textlink="">
      <xdr:nvSpPr>
        <xdr:cNvPr id="874" name="テキスト ボックス 873"/>
        <xdr:cNvSpPr txBox="1"/>
      </xdr:nvSpPr>
      <xdr:spPr>
        <a:xfrm>
          <a:off x="19278111" y="1325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32074</xdr:rowOff>
    </xdr:from>
    <xdr:to>
      <xdr:col>98</xdr:col>
      <xdr:colOff>38100</xdr:colOff>
      <xdr:row>74</xdr:row>
      <xdr:rowOff>133674</xdr:rowOff>
    </xdr:to>
    <xdr:sp macro="" textlink="">
      <xdr:nvSpPr>
        <xdr:cNvPr id="875" name="楕円 874"/>
        <xdr:cNvSpPr/>
      </xdr:nvSpPr>
      <xdr:spPr>
        <a:xfrm>
          <a:off x="18605500" y="1271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150201</xdr:rowOff>
    </xdr:from>
    <xdr:ext cx="534377" cy="259045"/>
    <xdr:sp macro="" textlink="">
      <xdr:nvSpPr>
        <xdr:cNvPr id="876" name="テキスト ボックス 875"/>
        <xdr:cNvSpPr txBox="1"/>
      </xdr:nvSpPr>
      <xdr:spPr>
        <a:xfrm>
          <a:off x="18389111" y="1249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767,036</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175,360</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29.6</a:t>
          </a:r>
          <a:r>
            <a:rPr kumimoji="1" lang="ja-JP" altLang="en-US" sz="1300">
              <a:latin typeface="ＭＳ Ｐゴシック" panose="020B0600070205080204" pitchFamily="50" charset="-128"/>
              <a:ea typeface="ＭＳ Ｐゴシック" panose="020B0600070205080204" pitchFamily="50" charset="-128"/>
            </a:rPr>
            <a:t>％）増となった。</a:t>
          </a:r>
        </a:p>
        <a:p>
          <a:r>
            <a:rPr kumimoji="1" lang="ja-JP" altLang="en-US" sz="1300">
              <a:latin typeface="ＭＳ Ｐゴシック" panose="020B0600070205080204" pitchFamily="50" charset="-128"/>
              <a:ea typeface="ＭＳ Ｐゴシック" panose="020B0600070205080204" pitchFamily="50" charset="-128"/>
            </a:rPr>
            <a:t>　義務的経費である人件費は住民一人当たり</a:t>
          </a:r>
          <a:r>
            <a:rPr kumimoji="1" lang="en-US" altLang="ja-JP" sz="1300">
              <a:latin typeface="ＭＳ Ｐゴシック" panose="020B0600070205080204" pitchFamily="50" charset="-128"/>
              <a:ea typeface="ＭＳ Ｐゴシック" panose="020B0600070205080204" pitchFamily="50" charset="-128"/>
            </a:rPr>
            <a:t>93,955</a:t>
          </a:r>
          <a:r>
            <a:rPr kumimoji="1" lang="ja-JP" altLang="en-US" sz="1300">
              <a:latin typeface="ＭＳ Ｐゴシック" panose="020B0600070205080204" pitchFamily="50" charset="-128"/>
              <a:ea typeface="ＭＳ Ｐゴシック" panose="020B0600070205080204" pitchFamily="50" charset="-128"/>
            </a:rPr>
            <a:t>円となっており、類似団体平均に近い数値となっている。公債費は住民一人当たり</a:t>
          </a:r>
          <a:r>
            <a:rPr kumimoji="1" lang="en-US" altLang="ja-JP" sz="1300">
              <a:latin typeface="ＭＳ Ｐゴシック" panose="020B0600070205080204" pitchFamily="50" charset="-128"/>
              <a:ea typeface="ＭＳ Ｐゴシック" panose="020B0600070205080204" pitchFamily="50" charset="-128"/>
            </a:rPr>
            <a:t>55,222</a:t>
          </a:r>
          <a:r>
            <a:rPr kumimoji="1" lang="ja-JP" altLang="en-US" sz="1300">
              <a:latin typeface="ＭＳ Ｐゴシック" panose="020B0600070205080204" pitchFamily="50" charset="-128"/>
              <a:ea typeface="ＭＳ Ｐゴシック" panose="020B0600070205080204" pitchFamily="50" charset="-128"/>
            </a:rPr>
            <a:t>円で減少傾向にあり、今年度は類似団体平均を下回った。扶助費については、住民一人当たり</a:t>
          </a:r>
          <a:r>
            <a:rPr kumimoji="1" lang="en-US" altLang="ja-JP" sz="1300">
              <a:latin typeface="ＭＳ Ｐゴシック" panose="020B0600070205080204" pitchFamily="50" charset="-128"/>
              <a:ea typeface="ＭＳ Ｐゴシック" panose="020B0600070205080204" pitchFamily="50" charset="-128"/>
            </a:rPr>
            <a:t>84,932</a:t>
          </a:r>
          <a:r>
            <a:rPr kumimoji="1" lang="ja-JP" altLang="en-US" sz="1300">
              <a:latin typeface="ＭＳ Ｐゴシック" panose="020B0600070205080204" pitchFamily="50" charset="-128"/>
              <a:ea typeface="ＭＳ Ｐゴシック" panose="020B0600070205080204" pitchFamily="50" charset="-128"/>
            </a:rPr>
            <a:t>円で増加傾向が続いており、前年度比</a:t>
          </a:r>
          <a:r>
            <a:rPr kumimoji="1" lang="en-US" altLang="ja-JP" sz="1300">
              <a:latin typeface="ＭＳ Ｐゴシック" panose="020B0600070205080204" pitchFamily="50" charset="-128"/>
              <a:ea typeface="ＭＳ Ｐゴシック" panose="020B0600070205080204" pitchFamily="50" charset="-128"/>
            </a:rPr>
            <a:t>3,897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％）増となった。平成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年度の類似団体の変更以降、類似団体平均を大幅に上回っている。</a:t>
          </a:r>
        </a:p>
        <a:p>
          <a:r>
            <a:rPr kumimoji="1" lang="ja-JP" altLang="en-US" sz="1300">
              <a:latin typeface="ＭＳ Ｐゴシック" panose="020B0600070205080204" pitchFamily="50" charset="-128"/>
              <a:ea typeface="ＭＳ Ｐゴシック" panose="020B0600070205080204" pitchFamily="50" charset="-128"/>
            </a:rPr>
            <a:t>　維持補修費は、大雪による除雪対策費の増により住民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31,350</a:t>
          </a:r>
          <a:r>
            <a:rPr kumimoji="1" lang="ja-JP" altLang="en-US" sz="1300">
              <a:latin typeface="ＭＳ Ｐゴシック" panose="020B0600070205080204" pitchFamily="50" charset="-128"/>
              <a:ea typeface="ＭＳ Ｐゴシック" panose="020B0600070205080204" pitchFamily="50" charset="-128"/>
            </a:rPr>
            <a:t>円となり、前年度比</a:t>
          </a:r>
          <a:r>
            <a:rPr kumimoji="1" lang="en-US" altLang="ja-JP" sz="1300">
              <a:latin typeface="ＭＳ Ｐゴシック" panose="020B0600070205080204" pitchFamily="50" charset="-128"/>
              <a:ea typeface="ＭＳ Ｐゴシック" panose="020B0600070205080204" pitchFamily="50" charset="-128"/>
            </a:rPr>
            <a:t>24,353</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348.0</a:t>
          </a:r>
          <a:r>
            <a:rPr kumimoji="1" lang="ja-JP" altLang="en-US" sz="1300">
              <a:latin typeface="ＭＳ Ｐゴシック" panose="020B0600070205080204" pitchFamily="50" charset="-128"/>
              <a:ea typeface="ＭＳ Ｐゴシック" panose="020B0600070205080204" pitchFamily="50" charset="-128"/>
            </a:rPr>
            <a:t>％）と大幅に増加した。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積立金については、住民一人当たり</a:t>
          </a:r>
          <a:r>
            <a:rPr kumimoji="1" lang="en-US" altLang="ja-JP" sz="1300">
              <a:latin typeface="ＭＳ Ｐゴシック" panose="020B0600070205080204" pitchFamily="50" charset="-128"/>
              <a:ea typeface="ＭＳ Ｐゴシック" panose="020B0600070205080204" pitchFamily="50" charset="-128"/>
            </a:rPr>
            <a:t>91,366</a:t>
          </a:r>
          <a:r>
            <a:rPr kumimoji="1" lang="ja-JP" altLang="en-US" sz="1300">
              <a:latin typeface="ＭＳ Ｐゴシック" panose="020B0600070205080204" pitchFamily="50" charset="-128"/>
              <a:ea typeface="ＭＳ Ｐゴシック" panose="020B0600070205080204" pitchFamily="50" charset="-128"/>
            </a:rPr>
            <a:t>円と類似団体内で一番多くなっている。これは新型コロナウイルス感染症対策として財政調整基金を取り崩すことにより事業を実施したが、歳計剰余金等の積立により増加したものである。不測の事態や景気の変動に伴う税収減に備えて、一定金額の積立金の確保が必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岩手県金ケ崎町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15,561
15,397
179.76
12,482,266
11,935,854
405,382
5,374,739
7,023,676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75311</xdr:rowOff>
    </xdr:from>
    <xdr:to>
      <xdr:col>24</xdr:col>
      <xdr:colOff>62865</xdr:colOff>
      <xdr:row>39</xdr:row>
      <xdr:rowOff>4064</xdr:rowOff>
    </xdr:to>
    <xdr:cxnSp macro="">
      <xdr:nvCxnSpPr>
        <xdr:cNvPr id="56" name="直線コネクタ 55"/>
        <xdr:cNvCxnSpPr/>
      </xdr:nvCxnSpPr>
      <xdr:spPr>
        <a:xfrm flipV="1">
          <a:off x="4633595" y="5390261"/>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7891</xdr:rowOff>
    </xdr:from>
    <xdr:ext cx="469744" cy="259045"/>
    <xdr:sp macro="" textlink="">
      <xdr:nvSpPr>
        <xdr:cNvPr id="57" name="議会費最小値テキスト"/>
        <xdr:cNvSpPr txBox="1"/>
      </xdr:nvSpPr>
      <xdr:spPr>
        <a:xfrm>
          <a:off x="4686300" y="669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4064</xdr:rowOff>
    </xdr:from>
    <xdr:to>
      <xdr:col>24</xdr:col>
      <xdr:colOff>152400</xdr:colOff>
      <xdr:row>39</xdr:row>
      <xdr:rowOff>4064</xdr:rowOff>
    </xdr:to>
    <xdr:cxnSp macro="">
      <xdr:nvCxnSpPr>
        <xdr:cNvPr id="58" name="直線コネクタ 57"/>
        <xdr:cNvCxnSpPr/>
      </xdr:nvCxnSpPr>
      <xdr:spPr>
        <a:xfrm>
          <a:off x="4546600" y="669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21988</xdr:rowOff>
    </xdr:from>
    <xdr:ext cx="469744" cy="259045"/>
    <xdr:sp macro="" textlink="">
      <xdr:nvSpPr>
        <xdr:cNvPr id="59" name="議会費最大値テキスト"/>
        <xdr:cNvSpPr txBox="1"/>
      </xdr:nvSpPr>
      <xdr:spPr>
        <a:xfrm>
          <a:off x="4686300" y="516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75311</xdr:rowOff>
    </xdr:from>
    <xdr:to>
      <xdr:col>24</xdr:col>
      <xdr:colOff>152400</xdr:colOff>
      <xdr:row>31</xdr:row>
      <xdr:rowOff>75311</xdr:rowOff>
    </xdr:to>
    <xdr:cxnSp macro="">
      <xdr:nvCxnSpPr>
        <xdr:cNvPr id="60" name="直線コネクタ 59"/>
        <xdr:cNvCxnSpPr/>
      </xdr:nvCxnSpPr>
      <xdr:spPr>
        <a:xfrm>
          <a:off x="4546600" y="539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109220</xdr:rowOff>
    </xdr:from>
    <xdr:to>
      <xdr:col>24</xdr:col>
      <xdr:colOff>63500</xdr:colOff>
      <xdr:row>34</xdr:row>
      <xdr:rowOff>76073</xdr:rowOff>
    </xdr:to>
    <xdr:cxnSp macro="">
      <xdr:nvCxnSpPr>
        <xdr:cNvPr id="61" name="直線コネクタ 60"/>
        <xdr:cNvCxnSpPr/>
      </xdr:nvCxnSpPr>
      <xdr:spPr>
        <a:xfrm flipV="1">
          <a:off x="3797300" y="5767070"/>
          <a:ext cx="838200" cy="13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469744" cy="259045"/>
    <xdr:sp macro="" textlink="">
      <xdr:nvSpPr>
        <xdr:cNvPr id="62" name="議会費平均値テキスト"/>
        <xdr:cNvSpPr txBox="1"/>
      </xdr:nvSpPr>
      <xdr:spPr>
        <a:xfrm>
          <a:off x="4686300" y="614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165100</xdr:rowOff>
    </xdr:from>
    <xdr:to>
      <xdr:col>24</xdr:col>
      <xdr:colOff>114300</xdr:colOff>
      <xdr:row>36</xdr:row>
      <xdr:rowOff>95250</xdr:rowOff>
    </xdr:to>
    <xdr:sp macro="" textlink="">
      <xdr:nvSpPr>
        <xdr:cNvPr id="63" name="フローチャート: 判断 62"/>
        <xdr:cNvSpPr/>
      </xdr:nvSpPr>
      <xdr:spPr>
        <a:xfrm>
          <a:off x="45847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27305</xdr:rowOff>
    </xdr:from>
    <xdr:to>
      <xdr:col>19</xdr:col>
      <xdr:colOff>177800</xdr:colOff>
      <xdr:row>34</xdr:row>
      <xdr:rowOff>76073</xdr:rowOff>
    </xdr:to>
    <xdr:cxnSp macro="">
      <xdr:nvCxnSpPr>
        <xdr:cNvPr id="64" name="直線コネクタ 63"/>
        <xdr:cNvCxnSpPr/>
      </xdr:nvCxnSpPr>
      <xdr:spPr>
        <a:xfrm>
          <a:off x="2908300" y="5856605"/>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5080</xdr:rowOff>
    </xdr:from>
    <xdr:to>
      <xdr:col>20</xdr:col>
      <xdr:colOff>38100</xdr:colOff>
      <xdr:row>35</xdr:row>
      <xdr:rowOff>106680</xdr:rowOff>
    </xdr:to>
    <xdr:sp macro="" textlink="">
      <xdr:nvSpPr>
        <xdr:cNvPr id="65" name="フローチャート: 判断 64"/>
        <xdr:cNvSpPr/>
      </xdr:nvSpPr>
      <xdr:spPr>
        <a:xfrm>
          <a:off x="37465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97807</xdr:rowOff>
    </xdr:from>
    <xdr:ext cx="469744" cy="259045"/>
    <xdr:sp macro="" textlink="">
      <xdr:nvSpPr>
        <xdr:cNvPr id="66" name="テキスト ボックス 65"/>
        <xdr:cNvSpPr txBox="1"/>
      </xdr:nvSpPr>
      <xdr:spPr>
        <a:xfrm>
          <a:off x="3562428" y="609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4826</xdr:rowOff>
    </xdr:from>
    <xdr:to>
      <xdr:col>15</xdr:col>
      <xdr:colOff>50800</xdr:colOff>
      <xdr:row>34</xdr:row>
      <xdr:rowOff>27305</xdr:rowOff>
    </xdr:to>
    <xdr:cxnSp macro="">
      <xdr:nvCxnSpPr>
        <xdr:cNvPr id="67" name="直線コネクタ 66"/>
        <xdr:cNvCxnSpPr/>
      </xdr:nvCxnSpPr>
      <xdr:spPr>
        <a:xfrm>
          <a:off x="2019300" y="5834126"/>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69613</xdr:rowOff>
    </xdr:from>
    <xdr:ext cx="469744" cy="259045"/>
    <xdr:sp macro="" textlink="">
      <xdr:nvSpPr>
        <xdr:cNvPr id="69" name="テキスト ボックス 68"/>
        <xdr:cNvSpPr txBox="1"/>
      </xdr:nvSpPr>
      <xdr:spPr>
        <a:xfrm>
          <a:off x="2673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4826</xdr:rowOff>
    </xdr:from>
    <xdr:to>
      <xdr:col>10</xdr:col>
      <xdr:colOff>114300</xdr:colOff>
      <xdr:row>34</xdr:row>
      <xdr:rowOff>84074</xdr:rowOff>
    </xdr:to>
    <xdr:cxnSp macro="">
      <xdr:nvCxnSpPr>
        <xdr:cNvPr id="70" name="直線コネクタ 69"/>
        <xdr:cNvCxnSpPr/>
      </xdr:nvCxnSpPr>
      <xdr:spPr>
        <a:xfrm flipV="1">
          <a:off x="1130300" y="5834126"/>
          <a:ext cx="8890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86377</xdr:rowOff>
    </xdr:from>
    <xdr:ext cx="469744" cy="259045"/>
    <xdr:sp macro="" textlink="">
      <xdr:nvSpPr>
        <xdr:cNvPr id="72" name="テキスト ボックス 71"/>
        <xdr:cNvSpPr txBox="1"/>
      </xdr:nvSpPr>
      <xdr:spPr>
        <a:xfrm>
          <a:off x="1784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30607</xdr:rowOff>
    </xdr:from>
    <xdr:to>
      <xdr:col>6</xdr:col>
      <xdr:colOff>38100</xdr:colOff>
      <xdr:row>35</xdr:row>
      <xdr:rowOff>132207</xdr:rowOff>
    </xdr:to>
    <xdr:sp macro="" textlink="">
      <xdr:nvSpPr>
        <xdr:cNvPr id="73" name="フローチャート: 判断 72"/>
        <xdr:cNvSpPr/>
      </xdr:nvSpPr>
      <xdr:spPr>
        <a:xfrm>
          <a:off x="1079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123334</xdr:rowOff>
    </xdr:from>
    <xdr:ext cx="469744" cy="259045"/>
    <xdr:sp macro="" textlink="">
      <xdr:nvSpPr>
        <xdr:cNvPr id="74" name="テキスト ボックス 73"/>
        <xdr:cNvSpPr txBox="1"/>
      </xdr:nvSpPr>
      <xdr:spPr>
        <a:xfrm>
          <a:off x="895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58420</xdr:rowOff>
    </xdr:from>
    <xdr:to>
      <xdr:col>24</xdr:col>
      <xdr:colOff>114300</xdr:colOff>
      <xdr:row>33</xdr:row>
      <xdr:rowOff>160020</xdr:rowOff>
    </xdr:to>
    <xdr:sp macro="" textlink="">
      <xdr:nvSpPr>
        <xdr:cNvPr id="80" name="楕円 79"/>
        <xdr:cNvSpPr/>
      </xdr:nvSpPr>
      <xdr:spPr>
        <a:xfrm>
          <a:off x="4584700" y="57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81297</xdr:rowOff>
    </xdr:from>
    <xdr:ext cx="469744" cy="259045"/>
    <xdr:sp macro="" textlink="">
      <xdr:nvSpPr>
        <xdr:cNvPr id="81" name="議会費該当値テキスト"/>
        <xdr:cNvSpPr txBox="1"/>
      </xdr:nvSpPr>
      <xdr:spPr>
        <a:xfrm>
          <a:off x="4686300" y="556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25273</xdr:rowOff>
    </xdr:from>
    <xdr:to>
      <xdr:col>20</xdr:col>
      <xdr:colOff>38100</xdr:colOff>
      <xdr:row>34</xdr:row>
      <xdr:rowOff>126873</xdr:rowOff>
    </xdr:to>
    <xdr:sp macro="" textlink="">
      <xdr:nvSpPr>
        <xdr:cNvPr id="82" name="楕円 81"/>
        <xdr:cNvSpPr/>
      </xdr:nvSpPr>
      <xdr:spPr>
        <a:xfrm>
          <a:off x="3746500" y="585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143400</xdr:rowOff>
    </xdr:from>
    <xdr:ext cx="469744" cy="259045"/>
    <xdr:sp macro="" textlink="">
      <xdr:nvSpPr>
        <xdr:cNvPr id="83" name="テキスト ボックス 82"/>
        <xdr:cNvSpPr txBox="1"/>
      </xdr:nvSpPr>
      <xdr:spPr>
        <a:xfrm>
          <a:off x="3562428" y="5629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147955</xdr:rowOff>
    </xdr:from>
    <xdr:to>
      <xdr:col>15</xdr:col>
      <xdr:colOff>101600</xdr:colOff>
      <xdr:row>34</xdr:row>
      <xdr:rowOff>78105</xdr:rowOff>
    </xdr:to>
    <xdr:sp macro="" textlink="">
      <xdr:nvSpPr>
        <xdr:cNvPr id="84" name="楕円 83"/>
        <xdr:cNvSpPr/>
      </xdr:nvSpPr>
      <xdr:spPr>
        <a:xfrm>
          <a:off x="2857500" y="580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94632</xdr:rowOff>
    </xdr:from>
    <xdr:ext cx="469744" cy="259045"/>
    <xdr:sp macro="" textlink="">
      <xdr:nvSpPr>
        <xdr:cNvPr id="85" name="テキスト ボックス 84"/>
        <xdr:cNvSpPr txBox="1"/>
      </xdr:nvSpPr>
      <xdr:spPr>
        <a:xfrm>
          <a:off x="2673428" y="558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125476</xdr:rowOff>
    </xdr:from>
    <xdr:to>
      <xdr:col>10</xdr:col>
      <xdr:colOff>165100</xdr:colOff>
      <xdr:row>34</xdr:row>
      <xdr:rowOff>55626</xdr:rowOff>
    </xdr:to>
    <xdr:sp macro="" textlink="">
      <xdr:nvSpPr>
        <xdr:cNvPr id="86" name="楕円 85"/>
        <xdr:cNvSpPr/>
      </xdr:nvSpPr>
      <xdr:spPr>
        <a:xfrm>
          <a:off x="1968500" y="578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72153</xdr:rowOff>
    </xdr:from>
    <xdr:ext cx="469744" cy="259045"/>
    <xdr:sp macro="" textlink="">
      <xdr:nvSpPr>
        <xdr:cNvPr id="87" name="テキスト ボックス 86"/>
        <xdr:cNvSpPr txBox="1"/>
      </xdr:nvSpPr>
      <xdr:spPr>
        <a:xfrm>
          <a:off x="1784428" y="555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33274</xdr:rowOff>
    </xdr:from>
    <xdr:to>
      <xdr:col>6</xdr:col>
      <xdr:colOff>38100</xdr:colOff>
      <xdr:row>34</xdr:row>
      <xdr:rowOff>134874</xdr:rowOff>
    </xdr:to>
    <xdr:sp macro="" textlink="">
      <xdr:nvSpPr>
        <xdr:cNvPr id="88" name="楕円 87"/>
        <xdr:cNvSpPr/>
      </xdr:nvSpPr>
      <xdr:spPr>
        <a:xfrm>
          <a:off x="1079500" y="586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151401</xdr:rowOff>
    </xdr:from>
    <xdr:ext cx="469744" cy="259045"/>
    <xdr:sp macro="" textlink="">
      <xdr:nvSpPr>
        <xdr:cNvPr id="89" name="テキスト ボックス 88"/>
        <xdr:cNvSpPr txBox="1"/>
      </xdr:nvSpPr>
      <xdr:spPr>
        <a:xfrm>
          <a:off x="895428" y="563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2" name="テキスト ボックス 101"/>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06" name="テキスト ボックス 105"/>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164252</xdr:rowOff>
    </xdr:from>
    <xdr:to>
      <xdr:col>24</xdr:col>
      <xdr:colOff>62865</xdr:colOff>
      <xdr:row>56</xdr:row>
      <xdr:rowOff>102055</xdr:rowOff>
    </xdr:to>
    <xdr:cxnSp macro="">
      <xdr:nvCxnSpPr>
        <xdr:cNvPr id="110" name="直線コネクタ 109"/>
        <xdr:cNvCxnSpPr/>
      </xdr:nvCxnSpPr>
      <xdr:spPr>
        <a:xfrm flipV="1">
          <a:off x="4633595" y="8736752"/>
          <a:ext cx="1270" cy="966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105882</xdr:rowOff>
    </xdr:from>
    <xdr:ext cx="599010" cy="259045"/>
    <xdr:sp macro="" textlink="">
      <xdr:nvSpPr>
        <xdr:cNvPr id="111" name="総務費最小値テキスト"/>
        <xdr:cNvSpPr txBox="1"/>
      </xdr:nvSpPr>
      <xdr:spPr>
        <a:xfrm>
          <a:off x="4686300" y="970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102055</xdr:rowOff>
    </xdr:from>
    <xdr:to>
      <xdr:col>24</xdr:col>
      <xdr:colOff>152400</xdr:colOff>
      <xdr:row>56</xdr:row>
      <xdr:rowOff>102055</xdr:rowOff>
    </xdr:to>
    <xdr:cxnSp macro="">
      <xdr:nvCxnSpPr>
        <xdr:cNvPr id="112" name="直線コネクタ 111"/>
        <xdr:cNvCxnSpPr/>
      </xdr:nvCxnSpPr>
      <xdr:spPr>
        <a:xfrm>
          <a:off x="4546600" y="970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110929</xdr:rowOff>
    </xdr:from>
    <xdr:ext cx="599010" cy="259045"/>
    <xdr:sp macro="" textlink="">
      <xdr:nvSpPr>
        <xdr:cNvPr id="113" name="総務費最大値テキスト"/>
        <xdr:cNvSpPr txBox="1"/>
      </xdr:nvSpPr>
      <xdr:spPr>
        <a:xfrm>
          <a:off x="4686300" y="851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315,704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164252</xdr:rowOff>
    </xdr:from>
    <xdr:to>
      <xdr:col>24</xdr:col>
      <xdr:colOff>152400</xdr:colOff>
      <xdr:row>50</xdr:row>
      <xdr:rowOff>164252</xdr:rowOff>
    </xdr:to>
    <xdr:cxnSp macro="">
      <xdr:nvCxnSpPr>
        <xdr:cNvPr id="114" name="直線コネクタ 113"/>
        <xdr:cNvCxnSpPr/>
      </xdr:nvCxnSpPr>
      <xdr:spPr>
        <a:xfrm>
          <a:off x="4546600" y="873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29858</xdr:rowOff>
    </xdr:from>
    <xdr:to>
      <xdr:col>24</xdr:col>
      <xdr:colOff>63500</xdr:colOff>
      <xdr:row>58</xdr:row>
      <xdr:rowOff>4449</xdr:rowOff>
    </xdr:to>
    <xdr:cxnSp macro="">
      <xdr:nvCxnSpPr>
        <xdr:cNvPr id="115" name="直線コネクタ 114"/>
        <xdr:cNvCxnSpPr/>
      </xdr:nvCxnSpPr>
      <xdr:spPr>
        <a:xfrm flipV="1">
          <a:off x="3797300" y="9116708"/>
          <a:ext cx="838200" cy="83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94113</xdr:rowOff>
    </xdr:from>
    <xdr:ext cx="599010" cy="259045"/>
    <xdr:sp macro="" textlink="">
      <xdr:nvSpPr>
        <xdr:cNvPr id="116" name="総務費平均値テキスト"/>
        <xdr:cNvSpPr txBox="1"/>
      </xdr:nvSpPr>
      <xdr:spPr>
        <a:xfrm>
          <a:off x="4686300" y="9352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115686</xdr:rowOff>
    </xdr:from>
    <xdr:to>
      <xdr:col>24</xdr:col>
      <xdr:colOff>114300</xdr:colOff>
      <xdr:row>55</xdr:row>
      <xdr:rowOff>45836</xdr:rowOff>
    </xdr:to>
    <xdr:sp macro="" textlink="">
      <xdr:nvSpPr>
        <xdr:cNvPr id="117" name="フローチャート: 判断 116"/>
        <xdr:cNvSpPr/>
      </xdr:nvSpPr>
      <xdr:spPr>
        <a:xfrm>
          <a:off x="4584700" y="937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4449</xdr:rowOff>
    </xdr:from>
    <xdr:to>
      <xdr:col>19</xdr:col>
      <xdr:colOff>177800</xdr:colOff>
      <xdr:row>58</xdr:row>
      <xdr:rowOff>77246</xdr:rowOff>
    </xdr:to>
    <xdr:cxnSp macro="">
      <xdr:nvCxnSpPr>
        <xdr:cNvPr id="118" name="直線コネクタ 117"/>
        <xdr:cNvCxnSpPr/>
      </xdr:nvCxnSpPr>
      <xdr:spPr>
        <a:xfrm flipV="1">
          <a:off x="2908300" y="9948549"/>
          <a:ext cx="889000" cy="7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21646</xdr:rowOff>
    </xdr:from>
    <xdr:to>
      <xdr:col>20</xdr:col>
      <xdr:colOff>38100</xdr:colOff>
      <xdr:row>58</xdr:row>
      <xdr:rowOff>123246</xdr:rowOff>
    </xdr:to>
    <xdr:sp macro="" textlink="">
      <xdr:nvSpPr>
        <xdr:cNvPr id="119" name="フローチャート: 判断 118"/>
        <xdr:cNvSpPr/>
      </xdr:nvSpPr>
      <xdr:spPr>
        <a:xfrm>
          <a:off x="3746500" y="9965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114373</xdr:rowOff>
    </xdr:from>
    <xdr:ext cx="534377" cy="259045"/>
    <xdr:sp macro="" textlink="">
      <xdr:nvSpPr>
        <xdr:cNvPr id="120" name="テキスト ボックス 119"/>
        <xdr:cNvSpPr txBox="1"/>
      </xdr:nvSpPr>
      <xdr:spPr>
        <a:xfrm>
          <a:off x="3530111" y="1005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32458</xdr:rowOff>
    </xdr:from>
    <xdr:to>
      <xdr:col>15</xdr:col>
      <xdr:colOff>50800</xdr:colOff>
      <xdr:row>58</xdr:row>
      <xdr:rowOff>77246</xdr:rowOff>
    </xdr:to>
    <xdr:cxnSp macro="">
      <xdr:nvCxnSpPr>
        <xdr:cNvPr id="121" name="直線コネクタ 120"/>
        <xdr:cNvCxnSpPr/>
      </xdr:nvCxnSpPr>
      <xdr:spPr>
        <a:xfrm>
          <a:off x="2019300" y="9976558"/>
          <a:ext cx="889000" cy="4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132637</xdr:rowOff>
    </xdr:from>
    <xdr:to>
      <xdr:col>15</xdr:col>
      <xdr:colOff>101600</xdr:colOff>
      <xdr:row>58</xdr:row>
      <xdr:rowOff>62787</xdr:rowOff>
    </xdr:to>
    <xdr:sp macro="" textlink="">
      <xdr:nvSpPr>
        <xdr:cNvPr id="122" name="フローチャート: 判断 121"/>
        <xdr:cNvSpPr/>
      </xdr:nvSpPr>
      <xdr:spPr>
        <a:xfrm>
          <a:off x="2857500" y="99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79314</xdr:rowOff>
    </xdr:from>
    <xdr:ext cx="599010" cy="259045"/>
    <xdr:sp macro="" textlink="">
      <xdr:nvSpPr>
        <xdr:cNvPr id="123" name="テキスト ボックス 122"/>
        <xdr:cNvSpPr txBox="1"/>
      </xdr:nvSpPr>
      <xdr:spPr>
        <a:xfrm>
          <a:off x="2608795" y="968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32458</xdr:rowOff>
    </xdr:from>
    <xdr:to>
      <xdr:col>10</xdr:col>
      <xdr:colOff>114300</xdr:colOff>
      <xdr:row>58</xdr:row>
      <xdr:rowOff>112085</xdr:rowOff>
    </xdr:to>
    <xdr:cxnSp macro="">
      <xdr:nvCxnSpPr>
        <xdr:cNvPr id="124" name="直線コネクタ 123"/>
        <xdr:cNvCxnSpPr/>
      </xdr:nvCxnSpPr>
      <xdr:spPr>
        <a:xfrm flipV="1">
          <a:off x="1130300" y="9976558"/>
          <a:ext cx="889000" cy="7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18348</xdr:rowOff>
    </xdr:from>
    <xdr:to>
      <xdr:col>10</xdr:col>
      <xdr:colOff>165100</xdr:colOff>
      <xdr:row>58</xdr:row>
      <xdr:rowOff>119948</xdr:rowOff>
    </xdr:to>
    <xdr:sp macro="" textlink="">
      <xdr:nvSpPr>
        <xdr:cNvPr id="125" name="フローチャート: 判断 124"/>
        <xdr:cNvSpPr/>
      </xdr:nvSpPr>
      <xdr:spPr>
        <a:xfrm>
          <a:off x="1968500" y="996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111075</xdr:rowOff>
    </xdr:from>
    <xdr:ext cx="534377" cy="259045"/>
    <xdr:sp macro="" textlink="">
      <xdr:nvSpPr>
        <xdr:cNvPr id="126" name="テキスト ボックス 125"/>
        <xdr:cNvSpPr txBox="1"/>
      </xdr:nvSpPr>
      <xdr:spPr>
        <a:xfrm>
          <a:off x="1752111" y="1005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102342</xdr:rowOff>
    </xdr:from>
    <xdr:to>
      <xdr:col>6</xdr:col>
      <xdr:colOff>38100</xdr:colOff>
      <xdr:row>58</xdr:row>
      <xdr:rowOff>32492</xdr:rowOff>
    </xdr:to>
    <xdr:sp macro="" textlink="">
      <xdr:nvSpPr>
        <xdr:cNvPr id="127" name="フローチャート: 判断 126"/>
        <xdr:cNvSpPr/>
      </xdr:nvSpPr>
      <xdr:spPr>
        <a:xfrm>
          <a:off x="1079500" y="987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49019</xdr:rowOff>
    </xdr:from>
    <xdr:ext cx="599010" cy="259045"/>
    <xdr:sp macro="" textlink="">
      <xdr:nvSpPr>
        <xdr:cNvPr id="128" name="テキスト ボックス 127"/>
        <xdr:cNvSpPr txBox="1"/>
      </xdr:nvSpPr>
      <xdr:spPr>
        <a:xfrm>
          <a:off x="830795" y="965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150508</xdr:rowOff>
    </xdr:from>
    <xdr:to>
      <xdr:col>24</xdr:col>
      <xdr:colOff>114300</xdr:colOff>
      <xdr:row>53</xdr:row>
      <xdr:rowOff>80658</xdr:rowOff>
    </xdr:to>
    <xdr:sp macro="" textlink="">
      <xdr:nvSpPr>
        <xdr:cNvPr id="134" name="楕円 133"/>
        <xdr:cNvSpPr/>
      </xdr:nvSpPr>
      <xdr:spPr>
        <a:xfrm>
          <a:off x="4584700" y="906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1935</xdr:rowOff>
    </xdr:from>
    <xdr:ext cx="599010" cy="259045"/>
    <xdr:sp macro="" textlink="">
      <xdr:nvSpPr>
        <xdr:cNvPr id="135" name="総務費該当値テキスト"/>
        <xdr:cNvSpPr txBox="1"/>
      </xdr:nvSpPr>
      <xdr:spPr>
        <a:xfrm>
          <a:off x="4686300" y="891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125099</xdr:rowOff>
    </xdr:from>
    <xdr:to>
      <xdr:col>20</xdr:col>
      <xdr:colOff>38100</xdr:colOff>
      <xdr:row>58</xdr:row>
      <xdr:rowOff>55249</xdr:rowOff>
    </xdr:to>
    <xdr:sp macro="" textlink="">
      <xdr:nvSpPr>
        <xdr:cNvPr id="136" name="楕円 135"/>
        <xdr:cNvSpPr/>
      </xdr:nvSpPr>
      <xdr:spPr>
        <a:xfrm>
          <a:off x="3746500" y="989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71776</xdr:rowOff>
    </xdr:from>
    <xdr:ext cx="599010" cy="259045"/>
    <xdr:sp macro="" textlink="">
      <xdr:nvSpPr>
        <xdr:cNvPr id="137" name="テキスト ボックス 136"/>
        <xdr:cNvSpPr txBox="1"/>
      </xdr:nvSpPr>
      <xdr:spPr>
        <a:xfrm>
          <a:off x="3497795" y="967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26446</xdr:rowOff>
    </xdr:from>
    <xdr:to>
      <xdr:col>15</xdr:col>
      <xdr:colOff>101600</xdr:colOff>
      <xdr:row>58</xdr:row>
      <xdr:rowOff>128046</xdr:rowOff>
    </xdr:to>
    <xdr:sp macro="" textlink="">
      <xdr:nvSpPr>
        <xdr:cNvPr id="138" name="楕円 137"/>
        <xdr:cNvSpPr/>
      </xdr:nvSpPr>
      <xdr:spPr>
        <a:xfrm>
          <a:off x="2857500" y="997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119173</xdr:rowOff>
    </xdr:from>
    <xdr:ext cx="534377" cy="259045"/>
    <xdr:sp macro="" textlink="">
      <xdr:nvSpPr>
        <xdr:cNvPr id="139" name="テキスト ボックス 138"/>
        <xdr:cNvSpPr txBox="1"/>
      </xdr:nvSpPr>
      <xdr:spPr>
        <a:xfrm>
          <a:off x="2641111" y="1006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153108</xdr:rowOff>
    </xdr:from>
    <xdr:to>
      <xdr:col>10</xdr:col>
      <xdr:colOff>165100</xdr:colOff>
      <xdr:row>58</xdr:row>
      <xdr:rowOff>83258</xdr:rowOff>
    </xdr:to>
    <xdr:sp macro="" textlink="">
      <xdr:nvSpPr>
        <xdr:cNvPr id="140" name="楕円 139"/>
        <xdr:cNvSpPr/>
      </xdr:nvSpPr>
      <xdr:spPr>
        <a:xfrm>
          <a:off x="1968500" y="992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99785</xdr:rowOff>
    </xdr:from>
    <xdr:ext cx="534377" cy="259045"/>
    <xdr:sp macro="" textlink="">
      <xdr:nvSpPr>
        <xdr:cNvPr id="141" name="テキスト ボックス 140"/>
        <xdr:cNvSpPr txBox="1"/>
      </xdr:nvSpPr>
      <xdr:spPr>
        <a:xfrm>
          <a:off x="1752111" y="970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61285</xdr:rowOff>
    </xdr:from>
    <xdr:to>
      <xdr:col>6</xdr:col>
      <xdr:colOff>38100</xdr:colOff>
      <xdr:row>58</xdr:row>
      <xdr:rowOff>162885</xdr:rowOff>
    </xdr:to>
    <xdr:sp macro="" textlink="">
      <xdr:nvSpPr>
        <xdr:cNvPr id="142" name="楕円 141"/>
        <xdr:cNvSpPr/>
      </xdr:nvSpPr>
      <xdr:spPr>
        <a:xfrm>
          <a:off x="1079500" y="1000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154012</xdr:rowOff>
    </xdr:from>
    <xdr:ext cx="534377" cy="259045"/>
    <xdr:sp macro="" textlink="">
      <xdr:nvSpPr>
        <xdr:cNvPr id="143" name="テキスト ボックス 142"/>
        <xdr:cNvSpPr txBox="1"/>
      </xdr:nvSpPr>
      <xdr:spPr>
        <a:xfrm>
          <a:off x="863111" y="1009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6" name="テキスト ボックス 155"/>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83824</xdr:rowOff>
    </xdr:from>
    <xdr:to>
      <xdr:col>24</xdr:col>
      <xdr:colOff>62865</xdr:colOff>
      <xdr:row>78</xdr:row>
      <xdr:rowOff>147096</xdr:rowOff>
    </xdr:to>
    <xdr:cxnSp macro="">
      <xdr:nvCxnSpPr>
        <xdr:cNvPr id="170" name="直線コネクタ 169"/>
        <xdr:cNvCxnSpPr/>
      </xdr:nvCxnSpPr>
      <xdr:spPr>
        <a:xfrm flipV="1">
          <a:off x="4633595" y="11913874"/>
          <a:ext cx="1270" cy="160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150923</xdr:rowOff>
    </xdr:from>
    <xdr:ext cx="599010" cy="259045"/>
    <xdr:sp macro="" textlink="">
      <xdr:nvSpPr>
        <xdr:cNvPr id="171" name="民生費最小値テキスト"/>
        <xdr:cNvSpPr txBox="1"/>
      </xdr:nvSpPr>
      <xdr:spPr>
        <a:xfrm>
          <a:off x="4686300" y="1352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147096</xdr:rowOff>
    </xdr:from>
    <xdr:to>
      <xdr:col>24</xdr:col>
      <xdr:colOff>152400</xdr:colOff>
      <xdr:row>78</xdr:row>
      <xdr:rowOff>147096</xdr:rowOff>
    </xdr:to>
    <xdr:cxnSp macro="">
      <xdr:nvCxnSpPr>
        <xdr:cNvPr id="172" name="直線コネクタ 171"/>
        <xdr:cNvCxnSpPr/>
      </xdr:nvCxnSpPr>
      <xdr:spPr>
        <a:xfrm>
          <a:off x="4546600" y="13520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30501</xdr:rowOff>
    </xdr:from>
    <xdr:ext cx="599010" cy="259045"/>
    <xdr:sp macro="" textlink="">
      <xdr:nvSpPr>
        <xdr:cNvPr id="173" name="民生費最大値テキスト"/>
        <xdr:cNvSpPr txBox="1"/>
      </xdr:nvSpPr>
      <xdr:spPr>
        <a:xfrm>
          <a:off x="4686300" y="1168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83824</xdr:rowOff>
    </xdr:from>
    <xdr:to>
      <xdr:col>24</xdr:col>
      <xdr:colOff>152400</xdr:colOff>
      <xdr:row>69</xdr:row>
      <xdr:rowOff>83824</xdr:rowOff>
    </xdr:to>
    <xdr:cxnSp macro="">
      <xdr:nvCxnSpPr>
        <xdr:cNvPr id="174" name="直線コネクタ 173"/>
        <xdr:cNvCxnSpPr/>
      </xdr:nvCxnSpPr>
      <xdr:spPr>
        <a:xfrm>
          <a:off x="4546600" y="1191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2344</xdr:rowOff>
    </xdr:from>
    <xdr:to>
      <xdr:col>24</xdr:col>
      <xdr:colOff>63500</xdr:colOff>
      <xdr:row>75</xdr:row>
      <xdr:rowOff>31344</xdr:rowOff>
    </xdr:to>
    <xdr:cxnSp macro="">
      <xdr:nvCxnSpPr>
        <xdr:cNvPr id="175" name="直線コネクタ 174"/>
        <xdr:cNvCxnSpPr/>
      </xdr:nvCxnSpPr>
      <xdr:spPr>
        <a:xfrm>
          <a:off x="3797300" y="12861094"/>
          <a:ext cx="838200" cy="2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159881</xdr:rowOff>
    </xdr:from>
    <xdr:ext cx="599010" cy="259045"/>
    <xdr:sp macro="" textlink="">
      <xdr:nvSpPr>
        <xdr:cNvPr id="176" name="民生費平均値テキスト"/>
        <xdr:cNvSpPr txBox="1"/>
      </xdr:nvSpPr>
      <xdr:spPr>
        <a:xfrm>
          <a:off x="4686300" y="126757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137004</xdr:rowOff>
    </xdr:from>
    <xdr:to>
      <xdr:col>24</xdr:col>
      <xdr:colOff>114300</xdr:colOff>
      <xdr:row>75</xdr:row>
      <xdr:rowOff>67154</xdr:rowOff>
    </xdr:to>
    <xdr:sp macro="" textlink="">
      <xdr:nvSpPr>
        <xdr:cNvPr id="177" name="フローチャート: 判断 176"/>
        <xdr:cNvSpPr/>
      </xdr:nvSpPr>
      <xdr:spPr>
        <a:xfrm>
          <a:off x="4584700" y="1282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2344</xdr:rowOff>
    </xdr:from>
    <xdr:to>
      <xdr:col>19</xdr:col>
      <xdr:colOff>177800</xdr:colOff>
      <xdr:row>76</xdr:row>
      <xdr:rowOff>123453</xdr:rowOff>
    </xdr:to>
    <xdr:cxnSp macro="">
      <xdr:nvCxnSpPr>
        <xdr:cNvPr id="178" name="直線コネクタ 177"/>
        <xdr:cNvCxnSpPr/>
      </xdr:nvCxnSpPr>
      <xdr:spPr>
        <a:xfrm flipV="1">
          <a:off x="2908300" y="12861094"/>
          <a:ext cx="889000" cy="29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46380</xdr:rowOff>
    </xdr:from>
    <xdr:to>
      <xdr:col>20</xdr:col>
      <xdr:colOff>38100</xdr:colOff>
      <xdr:row>75</xdr:row>
      <xdr:rowOff>147980</xdr:rowOff>
    </xdr:to>
    <xdr:sp macro="" textlink="">
      <xdr:nvSpPr>
        <xdr:cNvPr id="179" name="フローチャート: 判断 178"/>
        <xdr:cNvSpPr/>
      </xdr:nvSpPr>
      <xdr:spPr>
        <a:xfrm>
          <a:off x="3746500" y="129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139107</xdr:rowOff>
    </xdr:from>
    <xdr:ext cx="599010" cy="259045"/>
    <xdr:sp macro="" textlink="">
      <xdr:nvSpPr>
        <xdr:cNvPr id="180" name="テキスト ボックス 179"/>
        <xdr:cNvSpPr txBox="1"/>
      </xdr:nvSpPr>
      <xdr:spPr>
        <a:xfrm>
          <a:off x="3497795" y="1299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167573</xdr:rowOff>
    </xdr:from>
    <xdr:to>
      <xdr:col>15</xdr:col>
      <xdr:colOff>50800</xdr:colOff>
      <xdr:row>76</xdr:row>
      <xdr:rowOff>123453</xdr:rowOff>
    </xdr:to>
    <xdr:cxnSp macro="">
      <xdr:nvCxnSpPr>
        <xdr:cNvPr id="181" name="直線コネクタ 180"/>
        <xdr:cNvCxnSpPr/>
      </xdr:nvCxnSpPr>
      <xdr:spPr>
        <a:xfrm>
          <a:off x="2019300" y="13026323"/>
          <a:ext cx="889000" cy="12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163080</xdr:rowOff>
    </xdr:from>
    <xdr:to>
      <xdr:col>15</xdr:col>
      <xdr:colOff>101600</xdr:colOff>
      <xdr:row>76</xdr:row>
      <xdr:rowOff>93230</xdr:rowOff>
    </xdr:to>
    <xdr:sp macro="" textlink="">
      <xdr:nvSpPr>
        <xdr:cNvPr id="182" name="フローチャート: 判断 181"/>
        <xdr:cNvSpPr/>
      </xdr:nvSpPr>
      <xdr:spPr>
        <a:xfrm>
          <a:off x="2857500" y="1302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109758</xdr:rowOff>
    </xdr:from>
    <xdr:ext cx="599010" cy="259045"/>
    <xdr:sp macro="" textlink="">
      <xdr:nvSpPr>
        <xdr:cNvPr id="183" name="テキスト ボックス 182"/>
        <xdr:cNvSpPr txBox="1"/>
      </xdr:nvSpPr>
      <xdr:spPr>
        <a:xfrm>
          <a:off x="2608795" y="12797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167573</xdr:rowOff>
    </xdr:from>
    <xdr:to>
      <xdr:col>10</xdr:col>
      <xdr:colOff>114300</xdr:colOff>
      <xdr:row>76</xdr:row>
      <xdr:rowOff>48799</xdr:rowOff>
    </xdr:to>
    <xdr:cxnSp macro="">
      <xdr:nvCxnSpPr>
        <xdr:cNvPr id="184" name="直線コネクタ 183"/>
        <xdr:cNvCxnSpPr/>
      </xdr:nvCxnSpPr>
      <xdr:spPr>
        <a:xfrm flipV="1">
          <a:off x="1130300" y="13026323"/>
          <a:ext cx="889000" cy="5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161644</xdr:rowOff>
    </xdr:from>
    <xdr:to>
      <xdr:col>10</xdr:col>
      <xdr:colOff>165100</xdr:colOff>
      <xdr:row>76</xdr:row>
      <xdr:rowOff>91794</xdr:rowOff>
    </xdr:to>
    <xdr:sp macro="" textlink="">
      <xdr:nvSpPr>
        <xdr:cNvPr id="185" name="フローチャート: 判断 184"/>
        <xdr:cNvSpPr/>
      </xdr:nvSpPr>
      <xdr:spPr>
        <a:xfrm>
          <a:off x="1968500" y="1302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82921</xdr:rowOff>
    </xdr:from>
    <xdr:ext cx="599010" cy="259045"/>
    <xdr:sp macro="" textlink="">
      <xdr:nvSpPr>
        <xdr:cNvPr id="186" name="テキスト ボックス 185"/>
        <xdr:cNvSpPr txBox="1"/>
      </xdr:nvSpPr>
      <xdr:spPr>
        <a:xfrm>
          <a:off x="1719795" y="1311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99252</xdr:rowOff>
    </xdr:from>
    <xdr:to>
      <xdr:col>6</xdr:col>
      <xdr:colOff>38100</xdr:colOff>
      <xdr:row>76</xdr:row>
      <xdr:rowOff>29403</xdr:rowOff>
    </xdr:to>
    <xdr:sp macro="" textlink="">
      <xdr:nvSpPr>
        <xdr:cNvPr id="187" name="フローチャート: 判断 186"/>
        <xdr:cNvSpPr/>
      </xdr:nvSpPr>
      <xdr:spPr>
        <a:xfrm>
          <a:off x="1079500" y="12958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45929</xdr:rowOff>
    </xdr:from>
    <xdr:ext cx="599010" cy="259045"/>
    <xdr:sp macro="" textlink="">
      <xdr:nvSpPr>
        <xdr:cNvPr id="188" name="テキスト ボックス 187"/>
        <xdr:cNvSpPr txBox="1"/>
      </xdr:nvSpPr>
      <xdr:spPr>
        <a:xfrm>
          <a:off x="830795" y="1273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151994</xdr:rowOff>
    </xdr:from>
    <xdr:to>
      <xdr:col>24</xdr:col>
      <xdr:colOff>114300</xdr:colOff>
      <xdr:row>75</xdr:row>
      <xdr:rowOff>82144</xdr:rowOff>
    </xdr:to>
    <xdr:sp macro="" textlink="">
      <xdr:nvSpPr>
        <xdr:cNvPr id="194" name="楕円 193"/>
        <xdr:cNvSpPr/>
      </xdr:nvSpPr>
      <xdr:spPr>
        <a:xfrm>
          <a:off x="4584700" y="1283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130421</xdr:rowOff>
    </xdr:from>
    <xdr:ext cx="599010" cy="259045"/>
    <xdr:sp macro="" textlink="">
      <xdr:nvSpPr>
        <xdr:cNvPr id="195" name="民生費該当値テキスト"/>
        <xdr:cNvSpPr txBox="1"/>
      </xdr:nvSpPr>
      <xdr:spPr>
        <a:xfrm>
          <a:off x="4686300" y="1281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122994</xdr:rowOff>
    </xdr:from>
    <xdr:to>
      <xdr:col>20</xdr:col>
      <xdr:colOff>38100</xdr:colOff>
      <xdr:row>75</xdr:row>
      <xdr:rowOff>53144</xdr:rowOff>
    </xdr:to>
    <xdr:sp macro="" textlink="">
      <xdr:nvSpPr>
        <xdr:cNvPr id="196" name="楕円 195"/>
        <xdr:cNvSpPr/>
      </xdr:nvSpPr>
      <xdr:spPr>
        <a:xfrm>
          <a:off x="3746500" y="1281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69671</xdr:rowOff>
    </xdr:from>
    <xdr:ext cx="599010" cy="259045"/>
    <xdr:sp macro="" textlink="">
      <xdr:nvSpPr>
        <xdr:cNvPr id="197" name="テキスト ボックス 196"/>
        <xdr:cNvSpPr txBox="1"/>
      </xdr:nvSpPr>
      <xdr:spPr>
        <a:xfrm>
          <a:off x="3497795" y="12585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72653</xdr:rowOff>
    </xdr:from>
    <xdr:to>
      <xdr:col>15</xdr:col>
      <xdr:colOff>101600</xdr:colOff>
      <xdr:row>77</xdr:row>
      <xdr:rowOff>2803</xdr:rowOff>
    </xdr:to>
    <xdr:sp macro="" textlink="">
      <xdr:nvSpPr>
        <xdr:cNvPr id="198" name="楕円 197"/>
        <xdr:cNvSpPr/>
      </xdr:nvSpPr>
      <xdr:spPr>
        <a:xfrm>
          <a:off x="2857500" y="1310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165380</xdr:rowOff>
    </xdr:from>
    <xdr:ext cx="599010" cy="259045"/>
    <xdr:sp macro="" textlink="">
      <xdr:nvSpPr>
        <xdr:cNvPr id="199" name="テキスト ボックス 198"/>
        <xdr:cNvSpPr txBox="1"/>
      </xdr:nvSpPr>
      <xdr:spPr>
        <a:xfrm>
          <a:off x="2608795" y="13195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116773</xdr:rowOff>
    </xdr:from>
    <xdr:to>
      <xdr:col>10</xdr:col>
      <xdr:colOff>165100</xdr:colOff>
      <xdr:row>76</xdr:row>
      <xdr:rowOff>46923</xdr:rowOff>
    </xdr:to>
    <xdr:sp macro="" textlink="">
      <xdr:nvSpPr>
        <xdr:cNvPr id="200" name="楕円 199"/>
        <xdr:cNvSpPr/>
      </xdr:nvSpPr>
      <xdr:spPr>
        <a:xfrm>
          <a:off x="1968500" y="1297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63450</xdr:rowOff>
    </xdr:from>
    <xdr:ext cx="599010" cy="259045"/>
    <xdr:sp macro="" textlink="">
      <xdr:nvSpPr>
        <xdr:cNvPr id="201" name="テキスト ボックス 200"/>
        <xdr:cNvSpPr txBox="1"/>
      </xdr:nvSpPr>
      <xdr:spPr>
        <a:xfrm>
          <a:off x="1719795" y="1275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169449</xdr:rowOff>
    </xdr:from>
    <xdr:to>
      <xdr:col>6</xdr:col>
      <xdr:colOff>38100</xdr:colOff>
      <xdr:row>76</xdr:row>
      <xdr:rowOff>99599</xdr:rowOff>
    </xdr:to>
    <xdr:sp macro="" textlink="">
      <xdr:nvSpPr>
        <xdr:cNvPr id="202" name="楕円 201"/>
        <xdr:cNvSpPr/>
      </xdr:nvSpPr>
      <xdr:spPr>
        <a:xfrm>
          <a:off x="1079500" y="1302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90726</xdr:rowOff>
    </xdr:from>
    <xdr:ext cx="599010" cy="259045"/>
    <xdr:sp macro="" textlink="">
      <xdr:nvSpPr>
        <xdr:cNvPr id="203" name="テキスト ボックス 202"/>
        <xdr:cNvSpPr txBox="1"/>
      </xdr:nvSpPr>
      <xdr:spPr>
        <a:xfrm>
          <a:off x="830795" y="13120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25811</xdr:rowOff>
    </xdr:from>
    <xdr:to>
      <xdr:col>24</xdr:col>
      <xdr:colOff>62865</xdr:colOff>
      <xdr:row>98</xdr:row>
      <xdr:rowOff>72797</xdr:rowOff>
    </xdr:to>
    <xdr:cxnSp macro="">
      <xdr:nvCxnSpPr>
        <xdr:cNvPr id="227" name="直線コネクタ 226"/>
        <xdr:cNvCxnSpPr/>
      </xdr:nvCxnSpPr>
      <xdr:spPr>
        <a:xfrm flipV="1">
          <a:off x="4633595" y="15456311"/>
          <a:ext cx="1270" cy="1418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76624</xdr:rowOff>
    </xdr:from>
    <xdr:ext cx="534377" cy="259045"/>
    <xdr:sp macro="" textlink="">
      <xdr:nvSpPr>
        <xdr:cNvPr id="228" name="衛生費最小値テキスト"/>
        <xdr:cNvSpPr txBox="1"/>
      </xdr:nvSpPr>
      <xdr:spPr>
        <a:xfrm>
          <a:off x="4686300" y="1687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72797</xdr:rowOff>
    </xdr:from>
    <xdr:to>
      <xdr:col>24</xdr:col>
      <xdr:colOff>152400</xdr:colOff>
      <xdr:row>98</xdr:row>
      <xdr:rowOff>72797</xdr:rowOff>
    </xdr:to>
    <xdr:cxnSp macro="">
      <xdr:nvCxnSpPr>
        <xdr:cNvPr id="229" name="直線コネクタ 228"/>
        <xdr:cNvCxnSpPr/>
      </xdr:nvCxnSpPr>
      <xdr:spPr>
        <a:xfrm>
          <a:off x="4546600" y="1687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143938</xdr:rowOff>
    </xdr:from>
    <xdr:ext cx="599010" cy="259045"/>
    <xdr:sp macro="" textlink="">
      <xdr:nvSpPr>
        <xdr:cNvPr id="230" name="衛生費最大値テキスト"/>
        <xdr:cNvSpPr txBox="1"/>
      </xdr:nvSpPr>
      <xdr:spPr>
        <a:xfrm>
          <a:off x="4686300" y="15231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204,946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25811</xdr:rowOff>
    </xdr:from>
    <xdr:to>
      <xdr:col>24</xdr:col>
      <xdr:colOff>152400</xdr:colOff>
      <xdr:row>90</xdr:row>
      <xdr:rowOff>25811</xdr:rowOff>
    </xdr:to>
    <xdr:cxnSp macro="">
      <xdr:nvCxnSpPr>
        <xdr:cNvPr id="231" name="直線コネクタ 230"/>
        <xdr:cNvCxnSpPr/>
      </xdr:nvCxnSpPr>
      <xdr:spPr>
        <a:xfrm>
          <a:off x="4546600" y="1545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140294</xdr:rowOff>
    </xdr:from>
    <xdr:to>
      <xdr:col>24</xdr:col>
      <xdr:colOff>63500</xdr:colOff>
      <xdr:row>96</xdr:row>
      <xdr:rowOff>161432</xdr:rowOff>
    </xdr:to>
    <xdr:cxnSp macro="">
      <xdr:nvCxnSpPr>
        <xdr:cNvPr id="232" name="直線コネクタ 231"/>
        <xdr:cNvCxnSpPr/>
      </xdr:nvCxnSpPr>
      <xdr:spPr>
        <a:xfrm>
          <a:off x="3797300" y="16599494"/>
          <a:ext cx="838200" cy="2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99209</xdr:rowOff>
    </xdr:from>
    <xdr:ext cx="534377" cy="259045"/>
    <xdr:sp macro="" textlink="">
      <xdr:nvSpPr>
        <xdr:cNvPr id="233" name="衛生費平均値テキスト"/>
        <xdr:cNvSpPr txBox="1"/>
      </xdr:nvSpPr>
      <xdr:spPr>
        <a:xfrm>
          <a:off x="4686300" y="16558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120782</xdr:rowOff>
    </xdr:from>
    <xdr:to>
      <xdr:col>24</xdr:col>
      <xdr:colOff>114300</xdr:colOff>
      <xdr:row>97</xdr:row>
      <xdr:rowOff>50932</xdr:rowOff>
    </xdr:to>
    <xdr:sp macro="" textlink="">
      <xdr:nvSpPr>
        <xdr:cNvPr id="234" name="フローチャート: 判断 233"/>
        <xdr:cNvSpPr/>
      </xdr:nvSpPr>
      <xdr:spPr>
        <a:xfrm>
          <a:off x="4584700" y="165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140294</xdr:rowOff>
    </xdr:from>
    <xdr:to>
      <xdr:col>19</xdr:col>
      <xdr:colOff>177800</xdr:colOff>
      <xdr:row>98</xdr:row>
      <xdr:rowOff>7668</xdr:rowOff>
    </xdr:to>
    <xdr:cxnSp macro="">
      <xdr:nvCxnSpPr>
        <xdr:cNvPr id="235" name="直線コネクタ 234"/>
        <xdr:cNvCxnSpPr/>
      </xdr:nvCxnSpPr>
      <xdr:spPr>
        <a:xfrm flipV="1">
          <a:off x="2908300" y="16599494"/>
          <a:ext cx="889000" cy="21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6497</xdr:rowOff>
    </xdr:from>
    <xdr:to>
      <xdr:col>20</xdr:col>
      <xdr:colOff>38100</xdr:colOff>
      <xdr:row>97</xdr:row>
      <xdr:rowOff>108097</xdr:rowOff>
    </xdr:to>
    <xdr:sp macro="" textlink="">
      <xdr:nvSpPr>
        <xdr:cNvPr id="236" name="フローチャート: 判断 235"/>
        <xdr:cNvSpPr/>
      </xdr:nvSpPr>
      <xdr:spPr>
        <a:xfrm>
          <a:off x="3746500" y="1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99224</xdr:rowOff>
    </xdr:from>
    <xdr:ext cx="534377" cy="259045"/>
    <xdr:sp macro="" textlink="">
      <xdr:nvSpPr>
        <xdr:cNvPr id="237" name="テキスト ボックス 236"/>
        <xdr:cNvSpPr txBox="1"/>
      </xdr:nvSpPr>
      <xdr:spPr>
        <a:xfrm>
          <a:off x="3530111" y="1672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6792</xdr:rowOff>
    </xdr:from>
    <xdr:to>
      <xdr:col>15</xdr:col>
      <xdr:colOff>50800</xdr:colOff>
      <xdr:row>98</xdr:row>
      <xdr:rowOff>7668</xdr:rowOff>
    </xdr:to>
    <xdr:cxnSp macro="">
      <xdr:nvCxnSpPr>
        <xdr:cNvPr id="238" name="直線コネクタ 237"/>
        <xdr:cNvCxnSpPr/>
      </xdr:nvCxnSpPr>
      <xdr:spPr>
        <a:xfrm>
          <a:off x="2019300" y="16808892"/>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19627</xdr:rowOff>
    </xdr:from>
    <xdr:to>
      <xdr:col>15</xdr:col>
      <xdr:colOff>101600</xdr:colOff>
      <xdr:row>97</xdr:row>
      <xdr:rowOff>121227</xdr:rowOff>
    </xdr:to>
    <xdr:sp macro="" textlink="">
      <xdr:nvSpPr>
        <xdr:cNvPr id="239" name="フローチャート: 判断 238"/>
        <xdr:cNvSpPr/>
      </xdr:nvSpPr>
      <xdr:spPr>
        <a:xfrm>
          <a:off x="2857500" y="1665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137754</xdr:rowOff>
    </xdr:from>
    <xdr:ext cx="534377" cy="259045"/>
    <xdr:sp macro="" textlink="">
      <xdr:nvSpPr>
        <xdr:cNvPr id="240" name="テキスト ボックス 239"/>
        <xdr:cNvSpPr txBox="1"/>
      </xdr:nvSpPr>
      <xdr:spPr>
        <a:xfrm>
          <a:off x="2641111" y="1642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162407</xdr:rowOff>
    </xdr:from>
    <xdr:to>
      <xdr:col>10</xdr:col>
      <xdr:colOff>114300</xdr:colOff>
      <xdr:row>98</xdr:row>
      <xdr:rowOff>6792</xdr:rowOff>
    </xdr:to>
    <xdr:cxnSp macro="">
      <xdr:nvCxnSpPr>
        <xdr:cNvPr id="241" name="直線コネクタ 240"/>
        <xdr:cNvCxnSpPr/>
      </xdr:nvCxnSpPr>
      <xdr:spPr>
        <a:xfrm>
          <a:off x="1130300" y="16793057"/>
          <a:ext cx="889000" cy="1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6390</xdr:rowOff>
    </xdr:from>
    <xdr:to>
      <xdr:col>10</xdr:col>
      <xdr:colOff>165100</xdr:colOff>
      <xdr:row>97</xdr:row>
      <xdr:rowOff>107990</xdr:rowOff>
    </xdr:to>
    <xdr:sp macro="" textlink="">
      <xdr:nvSpPr>
        <xdr:cNvPr id="242" name="フローチャート: 判断 241"/>
        <xdr:cNvSpPr/>
      </xdr:nvSpPr>
      <xdr:spPr>
        <a:xfrm>
          <a:off x="1968500" y="1663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124517</xdr:rowOff>
    </xdr:from>
    <xdr:ext cx="534377" cy="259045"/>
    <xdr:sp macro="" textlink="">
      <xdr:nvSpPr>
        <xdr:cNvPr id="243" name="テキスト ボックス 242"/>
        <xdr:cNvSpPr txBox="1"/>
      </xdr:nvSpPr>
      <xdr:spPr>
        <a:xfrm>
          <a:off x="1752111" y="1641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168292</xdr:rowOff>
    </xdr:from>
    <xdr:to>
      <xdr:col>6</xdr:col>
      <xdr:colOff>38100</xdr:colOff>
      <xdr:row>97</xdr:row>
      <xdr:rowOff>98442</xdr:rowOff>
    </xdr:to>
    <xdr:sp macro="" textlink="">
      <xdr:nvSpPr>
        <xdr:cNvPr id="244" name="フローチャート: 判断 243"/>
        <xdr:cNvSpPr/>
      </xdr:nvSpPr>
      <xdr:spPr>
        <a:xfrm>
          <a:off x="1079500" y="1662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114969</xdr:rowOff>
    </xdr:from>
    <xdr:ext cx="534377" cy="259045"/>
    <xdr:sp macro="" textlink="">
      <xdr:nvSpPr>
        <xdr:cNvPr id="245" name="テキスト ボックス 244"/>
        <xdr:cNvSpPr txBox="1"/>
      </xdr:nvSpPr>
      <xdr:spPr>
        <a:xfrm>
          <a:off x="863111" y="1640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110632</xdr:rowOff>
    </xdr:from>
    <xdr:to>
      <xdr:col>24</xdr:col>
      <xdr:colOff>114300</xdr:colOff>
      <xdr:row>97</xdr:row>
      <xdr:rowOff>40782</xdr:rowOff>
    </xdr:to>
    <xdr:sp macro="" textlink="">
      <xdr:nvSpPr>
        <xdr:cNvPr id="251" name="楕円 250"/>
        <xdr:cNvSpPr/>
      </xdr:nvSpPr>
      <xdr:spPr>
        <a:xfrm>
          <a:off x="4584700" y="1656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133509</xdr:rowOff>
    </xdr:from>
    <xdr:ext cx="534377" cy="259045"/>
    <xdr:sp macro="" textlink="">
      <xdr:nvSpPr>
        <xdr:cNvPr id="252" name="衛生費該当値テキスト"/>
        <xdr:cNvSpPr txBox="1"/>
      </xdr:nvSpPr>
      <xdr:spPr>
        <a:xfrm>
          <a:off x="4686300" y="1642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89494</xdr:rowOff>
    </xdr:from>
    <xdr:to>
      <xdr:col>20</xdr:col>
      <xdr:colOff>38100</xdr:colOff>
      <xdr:row>97</xdr:row>
      <xdr:rowOff>19644</xdr:rowOff>
    </xdr:to>
    <xdr:sp macro="" textlink="">
      <xdr:nvSpPr>
        <xdr:cNvPr id="253" name="楕円 252"/>
        <xdr:cNvSpPr/>
      </xdr:nvSpPr>
      <xdr:spPr>
        <a:xfrm>
          <a:off x="3746500" y="1654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36171</xdr:rowOff>
    </xdr:from>
    <xdr:ext cx="534377" cy="259045"/>
    <xdr:sp macro="" textlink="">
      <xdr:nvSpPr>
        <xdr:cNvPr id="254" name="テキスト ボックス 253"/>
        <xdr:cNvSpPr txBox="1"/>
      </xdr:nvSpPr>
      <xdr:spPr>
        <a:xfrm>
          <a:off x="3530111" y="1632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128318</xdr:rowOff>
    </xdr:from>
    <xdr:to>
      <xdr:col>15</xdr:col>
      <xdr:colOff>101600</xdr:colOff>
      <xdr:row>98</xdr:row>
      <xdr:rowOff>58468</xdr:rowOff>
    </xdr:to>
    <xdr:sp macro="" textlink="">
      <xdr:nvSpPr>
        <xdr:cNvPr id="255" name="楕円 254"/>
        <xdr:cNvSpPr/>
      </xdr:nvSpPr>
      <xdr:spPr>
        <a:xfrm>
          <a:off x="2857500" y="1675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49595</xdr:rowOff>
    </xdr:from>
    <xdr:ext cx="534377" cy="259045"/>
    <xdr:sp macro="" textlink="">
      <xdr:nvSpPr>
        <xdr:cNvPr id="256" name="テキスト ボックス 255"/>
        <xdr:cNvSpPr txBox="1"/>
      </xdr:nvSpPr>
      <xdr:spPr>
        <a:xfrm>
          <a:off x="2641111" y="1685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127442</xdr:rowOff>
    </xdr:from>
    <xdr:to>
      <xdr:col>10</xdr:col>
      <xdr:colOff>165100</xdr:colOff>
      <xdr:row>98</xdr:row>
      <xdr:rowOff>57592</xdr:rowOff>
    </xdr:to>
    <xdr:sp macro="" textlink="">
      <xdr:nvSpPr>
        <xdr:cNvPr id="257" name="楕円 256"/>
        <xdr:cNvSpPr/>
      </xdr:nvSpPr>
      <xdr:spPr>
        <a:xfrm>
          <a:off x="1968500" y="1675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48719</xdr:rowOff>
    </xdr:from>
    <xdr:ext cx="534377" cy="259045"/>
    <xdr:sp macro="" textlink="">
      <xdr:nvSpPr>
        <xdr:cNvPr id="258" name="テキスト ボックス 257"/>
        <xdr:cNvSpPr txBox="1"/>
      </xdr:nvSpPr>
      <xdr:spPr>
        <a:xfrm>
          <a:off x="1752111" y="1685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111607</xdr:rowOff>
    </xdr:from>
    <xdr:to>
      <xdr:col>6</xdr:col>
      <xdr:colOff>38100</xdr:colOff>
      <xdr:row>98</xdr:row>
      <xdr:rowOff>41757</xdr:rowOff>
    </xdr:to>
    <xdr:sp macro="" textlink="">
      <xdr:nvSpPr>
        <xdr:cNvPr id="259" name="楕円 258"/>
        <xdr:cNvSpPr/>
      </xdr:nvSpPr>
      <xdr:spPr>
        <a:xfrm>
          <a:off x="1079500" y="1674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32884</xdr:rowOff>
    </xdr:from>
    <xdr:ext cx="534377" cy="259045"/>
    <xdr:sp macro="" textlink="">
      <xdr:nvSpPr>
        <xdr:cNvPr id="260" name="テキスト ボックス 259"/>
        <xdr:cNvSpPr txBox="1"/>
      </xdr:nvSpPr>
      <xdr:spPr>
        <a:xfrm>
          <a:off x="863111" y="1683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132842</xdr:rowOff>
    </xdr:from>
    <xdr:to>
      <xdr:col>54</xdr:col>
      <xdr:colOff>189865</xdr:colOff>
      <xdr:row>38</xdr:row>
      <xdr:rowOff>139700</xdr:rowOff>
    </xdr:to>
    <xdr:cxnSp macro="">
      <xdr:nvCxnSpPr>
        <xdr:cNvPr id="282" name="直線コネクタ 281"/>
        <xdr:cNvCxnSpPr/>
      </xdr:nvCxnSpPr>
      <xdr:spPr>
        <a:xfrm flipV="1">
          <a:off x="10475595" y="5447792"/>
          <a:ext cx="127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79519</xdr:rowOff>
    </xdr:from>
    <xdr:ext cx="469744" cy="259045"/>
    <xdr:sp macro="" textlink="">
      <xdr:nvSpPr>
        <xdr:cNvPr id="285" name="労働費最大値テキスト"/>
        <xdr:cNvSpPr txBox="1"/>
      </xdr:nvSpPr>
      <xdr:spPr>
        <a:xfrm>
          <a:off x="10528300" y="522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132842</xdr:rowOff>
    </xdr:from>
    <xdr:to>
      <xdr:col>55</xdr:col>
      <xdr:colOff>88900</xdr:colOff>
      <xdr:row>31</xdr:row>
      <xdr:rowOff>132842</xdr:rowOff>
    </xdr:to>
    <xdr:cxnSp macro="">
      <xdr:nvCxnSpPr>
        <xdr:cNvPr id="286" name="直線コネクタ 285"/>
        <xdr:cNvCxnSpPr/>
      </xdr:nvCxnSpPr>
      <xdr:spPr>
        <a:xfrm>
          <a:off x="10388600" y="5447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103581</xdr:rowOff>
    </xdr:from>
    <xdr:to>
      <xdr:col>55</xdr:col>
      <xdr:colOff>0</xdr:colOff>
      <xdr:row>38</xdr:row>
      <xdr:rowOff>106325</xdr:rowOff>
    </xdr:to>
    <xdr:cxnSp macro="">
      <xdr:nvCxnSpPr>
        <xdr:cNvPr id="287" name="直線コネクタ 286"/>
        <xdr:cNvCxnSpPr/>
      </xdr:nvCxnSpPr>
      <xdr:spPr>
        <a:xfrm flipV="1">
          <a:off x="9639300" y="6618681"/>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45026</xdr:rowOff>
    </xdr:from>
    <xdr:ext cx="378565" cy="259045"/>
    <xdr:sp macro="" textlink="">
      <xdr:nvSpPr>
        <xdr:cNvPr id="288" name="労働費平均値テキスト"/>
        <xdr:cNvSpPr txBox="1"/>
      </xdr:nvSpPr>
      <xdr:spPr>
        <a:xfrm>
          <a:off x="10528300" y="62172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22149</xdr:rowOff>
    </xdr:from>
    <xdr:to>
      <xdr:col>55</xdr:col>
      <xdr:colOff>50800</xdr:colOff>
      <xdr:row>37</xdr:row>
      <xdr:rowOff>123749</xdr:rowOff>
    </xdr:to>
    <xdr:sp macro="" textlink="">
      <xdr:nvSpPr>
        <xdr:cNvPr id="289" name="フローチャート: 判断 288"/>
        <xdr:cNvSpPr/>
      </xdr:nvSpPr>
      <xdr:spPr>
        <a:xfrm>
          <a:off x="10426700" y="636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104039</xdr:rowOff>
    </xdr:from>
    <xdr:to>
      <xdr:col>50</xdr:col>
      <xdr:colOff>114300</xdr:colOff>
      <xdr:row>38</xdr:row>
      <xdr:rowOff>106325</xdr:rowOff>
    </xdr:to>
    <xdr:cxnSp macro="">
      <xdr:nvCxnSpPr>
        <xdr:cNvPr id="290" name="直線コネクタ 289"/>
        <xdr:cNvCxnSpPr/>
      </xdr:nvCxnSpPr>
      <xdr:spPr>
        <a:xfrm>
          <a:off x="8750300" y="661913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91643</xdr:rowOff>
    </xdr:from>
    <xdr:to>
      <xdr:col>50</xdr:col>
      <xdr:colOff>165100</xdr:colOff>
      <xdr:row>38</xdr:row>
      <xdr:rowOff>21793</xdr:rowOff>
    </xdr:to>
    <xdr:sp macro="" textlink="">
      <xdr:nvSpPr>
        <xdr:cNvPr id="291" name="フローチャート: 判断 290"/>
        <xdr:cNvSpPr/>
      </xdr:nvSpPr>
      <xdr:spPr>
        <a:xfrm>
          <a:off x="95885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38320</xdr:rowOff>
    </xdr:from>
    <xdr:ext cx="378565" cy="259045"/>
    <xdr:sp macro="" textlink="">
      <xdr:nvSpPr>
        <xdr:cNvPr id="292" name="テキスト ボックス 291"/>
        <xdr:cNvSpPr txBox="1"/>
      </xdr:nvSpPr>
      <xdr:spPr>
        <a:xfrm>
          <a:off x="9450017" y="6210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98095</xdr:rowOff>
    </xdr:from>
    <xdr:to>
      <xdr:col>45</xdr:col>
      <xdr:colOff>177800</xdr:colOff>
      <xdr:row>38</xdr:row>
      <xdr:rowOff>104039</xdr:rowOff>
    </xdr:to>
    <xdr:cxnSp macro="">
      <xdr:nvCxnSpPr>
        <xdr:cNvPr id="293" name="直線コネクタ 292"/>
        <xdr:cNvCxnSpPr/>
      </xdr:nvCxnSpPr>
      <xdr:spPr>
        <a:xfrm>
          <a:off x="7861300" y="6613195"/>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4" name="フローチャート: 判断 293"/>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25061</xdr:rowOff>
    </xdr:from>
    <xdr:ext cx="378565" cy="259045"/>
    <xdr:sp macro="" textlink="">
      <xdr:nvSpPr>
        <xdr:cNvPr id="295" name="テキスト ボックス 294"/>
        <xdr:cNvSpPr txBox="1"/>
      </xdr:nvSpPr>
      <xdr:spPr>
        <a:xfrm>
          <a:off x="8561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98095</xdr:rowOff>
    </xdr:from>
    <xdr:to>
      <xdr:col>41</xdr:col>
      <xdr:colOff>50800</xdr:colOff>
      <xdr:row>38</xdr:row>
      <xdr:rowOff>104496</xdr:rowOff>
    </xdr:to>
    <xdr:cxnSp macro="">
      <xdr:nvCxnSpPr>
        <xdr:cNvPr id="296" name="直線コネクタ 295"/>
        <xdr:cNvCxnSpPr/>
      </xdr:nvCxnSpPr>
      <xdr:spPr>
        <a:xfrm flipV="1">
          <a:off x="6972300" y="6613195"/>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50038</xdr:rowOff>
    </xdr:from>
    <xdr:to>
      <xdr:col>41</xdr:col>
      <xdr:colOff>101600</xdr:colOff>
      <xdr:row>37</xdr:row>
      <xdr:rowOff>151638</xdr:rowOff>
    </xdr:to>
    <xdr:sp macro="" textlink="">
      <xdr:nvSpPr>
        <xdr:cNvPr id="297" name="フローチャート: 判断 296"/>
        <xdr:cNvSpPr/>
      </xdr:nvSpPr>
      <xdr:spPr>
        <a:xfrm>
          <a:off x="7810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168165</xdr:rowOff>
    </xdr:from>
    <xdr:ext cx="378565" cy="259045"/>
    <xdr:sp macro="" textlink="">
      <xdr:nvSpPr>
        <xdr:cNvPr id="298" name="テキスト ボックス 297"/>
        <xdr:cNvSpPr txBox="1"/>
      </xdr:nvSpPr>
      <xdr:spPr>
        <a:xfrm>
          <a:off x="7672017" y="616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52324</xdr:rowOff>
    </xdr:from>
    <xdr:to>
      <xdr:col>36</xdr:col>
      <xdr:colOff>165100</xdr:colOff>
      <xdr:row>37</xdr:row>
      <xdr:rowOff>153924</xdr:rowOff>
    </xdr:to>
    <xdr:sp macro="" textlink="">
      <xdr:nvSpPr>
        <xdr:cNvPr id="299" name="フローチャート: 判断 298"/>
        <xdr:cNvSpPr/>
      </xdr:nvSpPr>
      <xdr:spPr>
        <a:xfrm>
          <a:off x="6921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170451</xdr:rowOff>
    </xdr:from>
    <xdr:ext cx="378565" cy="259045"/>
    <xdr:sp macro="" textlink="">
      <xdr:nvSpPr>
        <xdr:cNvPr id="300" name="テキスト ボックス 299"/>
        <xdr:cNvSpPr txBox="1"/>
      </xdr:nvSpPr>
      <xdr:spPr>
        <a:xfrm>
          <a:off x="6783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52781</xdr:rowOff>
    </xdr:from>
    <xdr:to>
      <xdr:col>55</xdr:col>
      <xdr:colOff>50800</xdr:colOff>
      <xdr:row>38</xdr:row>
      <xdr:rowOff>154381</xdr:rowOff>
    </xdr:to>
    <xdr:sp macro="" textlink="">
      <xdr:nvSpPr>
        <xdr:cNvPr id="306" name="楕円 305"/>
        <xdr:cNvSpPr/>
      </xdr:nvSpPr>
      <xdr:spPr>
        <a:xfrm>
          <a:off x="10426700" y="656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139158</xdr:rowOff>
    </xdr:from>
    <xdr:ext cx="313932" cy="259045"/>
    <xdr:sp macro="" textlink="">
      <xdr:nvSpPr>
        <xdr:cNvPr id="307" name="労働費該当値テキスト"/>
        <xdr:cNvSpPr txBox="1"/>
      </xdr:nvSpPr>
      <xdr:spPr>
        <a:xfrm>
          <a:off x="10528300" y="64828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55525</xdr:rowOff>
    </xdr:from>
    <xdr:to>
      <xdr:col>50</xdr:col>
      <xdr:colOff>165100</xdr:colOff>
      <xdr:row>38</xdr:row>
      <xdr:rowOff>157125</xdr:rowOff>
    </xdr:to>
    <xdr:sp macro="" textlink="">
      <xdr:nvSpPr>
        <xdr:cNvPr id="308" name="楕円 307"/>
        <xdr:cNvSpPr/>
      </xdr:nvSpPr>
      <xdr:spPr>
        <a:xfrm>
          <a:off x="9588500" y="65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148252</xdr:rowOff>
    </xdr:from>
    <xdr:ext cx="313932" cy="259045"/>
    <xdr:sp macro="" textlink="">
      <xdr:nvSpPr>
        <xdr:cNvPr id="309" name="テキスト ボックス 308"/>
        <xdr:cNvSpPr txBox="1"/>
      </xdr:nvSpPr>
      <xdr:spPr>
        <a:xfrm>
          <a:off x="9482333" y="66633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53239</xdr:rowOff>
    </xdr:from>
    <xdr:to>
      <xdr:col>46</xdr:col>
      <xdr:colOff>38100</xdr:colOff>
      <xdr:row>38</xdr:row>
      <xdr:rowOff>154839</xdr:rowOff>
    </xdr:to>
    <xdr:sp macro="" textlink="">
      <xdr:nvSpPr>
        <xdr:cNvPr id="310" name="楕円 309"/>
        <xdr:cNvSpPr/>
      </xdr:nvSpPr>
      <xdr:spPr>
        <a:xfrm>
          <a:off x="8699500" y="656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145966</xdr:rowOff>
    </xdr:from>
    <xdr:ext cx="313932" cy="259045"/>
    <xdr:sp macro="" textlink="">
      <xdr:nvSpPr>
        <xdr:cNvPr id="311" name="テキスト ボックス 310"/>
        <xdr:cNvSpPr txBox="1"/>
      </xdr:nvSpPr>
      <xdr:spPr>
        <a:xfrm>
          <a:off x="8593333" y="6661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47295</xdr:rowOff>
    </xdr:from>
    <xdr:to>
      <xdr:col>41</xdr:col>
      <xdr:colOff>101600</xdr:colOff>
      <xdr:row>38</xdr:row>
      <xdr:rowOff>148895</xdr:rowOff>
    </xdr:to>
    <xdr:sp macro="" textlink="">
      <xdr:nvSpPr>
        <xdr:cNvPr id="312" name="楕円 311"/>
        <xdr:cNvSpPr/>
      </xdr:nvSpPr>
      <xdr:spPr>
        <a:xfrm>
          <a:off x="7810500" y="65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140022</xdr:rowOff>
    </xdr:from>
    <xdr:ext cx="313932" cy="259045"/>
    <xdr:sp macro="" textlink="">
      <xdr:nvSpPr>
        <xdr:cNvPr id="313" name="テキスト ボックス 312"/>
        <xdr:cNvSpPr txBox="1"/>
      </xdr:nvSpPr>
      <xdr:spPr>
        <a:xfrm>
          <a:off x="7704333" y="66551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53696</xdr:rowOff>
    </xdr:from>
    <xdr:to>
      <xdr:col>36</xdr:col>
      <xdr:colOff>165100</xdr:colOff>
      <xdr:row>38</xdr:row>
      <xdr:rowOff>155296</xdr:rowOff>
    </xdr:to>
    <xdr:sp macro="" textlink="">
      <xdr:nvSpPr>
        <xdr:cNvPr id="314" name="楕円 313"/>
        <xdr:cNvSpPr/>
      </xdr:nvSpPr>
      <xdr:spPr>
        <a:xfrm>
          <a:off x="6921500" y="656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146423</xdr:rowOff>
    </xdr:from>
    <xdr:ext cx="313932" cy="259045"/>
    <xdr:sp macro="" textlink="">
      <xdr:nvSpPr>
        <xdr:cNvPr id="315" name="テキスト ボックス 314"/>
        <xdr:cNvSpPr txBox="1"/>
      </xdr:nvSpPr>
      <xdr:spPr>
        <a:xfrm>
          <a:off x="6815333" y="66615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9" name="テキスト ボックス 32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1" name="テキスト ボックス 33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3" name="テキスト ボックス 33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57600</xdr:rowOff>
    </xdr:from>
    <xdr:to>
      <xdr:col>54</xdr:col>
      <xdr:colOff>189865</xdr:colOff>
      <xdr:row>59</xdr:row>
      <xdr:rowOff>10247</xdr:rowOff>
    </xdr:to>
    <xdr:cxnSp macro="">
      <xdr:nvCxnSpPr>
        <xdr:cNvPr id="341" name="直線コネクタ 340"/>
        <xdr:cNvCxnSpPr/>
      </xdr:nvCxnSpPr>
      <xdr:spPr>
        <a:xfrm flipV="1">
          <a:off x="10475595" y="8630100"/>
          <a:ext cx="127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14074</xdr:rowOff>
    </xdr:from>
    <xdr:ext cx="469744" cy="259045"/>
    <xdr:sp macro="" textlink="">
      <xdr:nvSpPr>
        <xdr:cNvPr id="342" name="農林水産業費最小値テキスト"/>
        <xdr:cNvSpPr txBox="1"/>
      </xdr:nvSpPr>
      <xdr:spPr>
        <a:xfrm>
          <a:off x="10528300" y="1012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10247</xdr:rowOff>
    </xdr:from>
    <xdr:to>
      <xdr:col>55</xdr:col>
      <xdr:colOff>88900</xdr:colOff>
      <xdr:row>59</xdr:row>
      <xdr:rowOff>10247</xdr:rowOff>
    </xdr:to>
    <xdr:cxnSp macro="">
      <xdr:nvCxnSpPr>
        <xdr:cNvPr id="343" name="直線コネクタ 342"/>
        <xdr:cNvCxnSpPr/>
      </xdr:nvCxnSpPr>
      <xdr:spPr>
        <a:xfrm>
          <a:off x="10388600" y="1012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4277</xdr:rowOff>
    </xdr:from>
    <xdr:ext cx="534377" cy="259045"/>
    <xdr:sp macro="" textlink="">
      <xdr:nvSpPr>
        <xdr:cNvPr id="344" name="農林水産業費最大値テキスト"/>
        <xdr:cNvSpPr txBox="1"/>
      </xdr:nvSpPr>
      <xdr:spPr>
        <a:xfrm>
          <a:off x="10528300" y="840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57600</xdr:rowOff>
    </xdr:from>
    <xdr:to>
      <xdr:col>55</xdr:col>
      <xdr:colOff>88900</xdr:colOff>
      <xdr:row>50</xdr:row>
      <xdr:rowOff>57600</xdr:rowOff>
    </xdr:to>
    <xdr:cxnSp macro="">
      <xdr:nvCxnSpPr>
        <xdr:cNvPr id="345" name="直線コネクタ 344"/>
        <xdr:cNvCxnSpPr/>
      </xdr:nvCxnSpPr>
      <xdr:spPr>
        <a:xfrm>
          <a:off x="10388600" y="863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132205</xdr:rowOff>
    </xdr:from>
    <xdr:to>
      <xdr:col>55</xdr:col>
      <xdr:colOff>0</xdr:colOff>
      <xdr:row>56</xdr:row>
      <xdr:rowOff>12337</xdr:rowOff>
    </xdr:to>
    <xdr:cxnSp macro="">
      <xdr:nvCxnSpPr>
        <xdr:cNvPr id="346" name="直線コネクタ 345"/>
        <xdr:cNvCxnSpPr/>
      </xdr:nvCxnSpPr>
      <xdr:spPr>
        <a:xfrm>
          <a:off x="9639300" y="9561955"/>
          <a:ext cx="838200" cy="5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130094</xdr:rowOff>
    </xdr:from>
    <xdr:ext cx="534377" cy="259045"/>
    <xdr:sp macro="" textlink="">
      <xdr:nvSpPr>
        <xdr:cNvPr id="347" name="農林水産業費平均値テキスト"/>
        <xdr:cNvSpPr txBox="1"/>
      </xdr:nvSpPr>
      <xdr:spPr>
        <a:xfrm>
          <a:off x="10528300" y="9559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151667</xdr:rowOff>
    </xdr:from>
    <xdr:to>
      <xdr:col>55</xdr:col>
      <xdr:colOff>50800</xdr:colOff>
      <xdr:row>56</xdr:row>
      <xdr:rowOff>81817</xdr:rowOff>
    </xdr:to>
    <xdr:sp macro="" textlink="">
      <xdr:nvSpPr>
        <xdr:cNvPr id="348" name="フローチャート: 判断 347"/>
        <xdr:cNvSpPr/>
      </xdr:nvSpPr>
      <xdr:spPr>
        <a:xfrm>
          <a:off x="10426700" y="95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132205</xdr:rowOff>
    </xdr:from>
    <xdr:to>
      <xdr:col>50</xdr:col>
      <xdr:colOff>114300</xdr:colOff>
      <xdr:row>57</xdr:row>
      <xdr:rowOff>2263</xdr:rowOff>
    </xdr:to>
    <xdr:cxnSp macro="">
      <xdr:nvCxnSpPr>
        <xdr:cNvPr id="349" name="直線コネクタ 348"/>
        <xdr:cNvCxnSpPr/>
      </xdr:nvCxnSpPr>
      <xdr:spPr>
        <a:xfrm flipV="1">
          <a:off x="8750300" y="9561955"/>
          <a:ext cx="889000" cy="21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37155</xdr:rowOff>
    </xdr:from>
    <xdr:to>
      <xdr:col>50</xdr:col>
      <xdr:colOff>165100</xdr:colOff>
      <xdr:row>56</xdr:row>
      <xdr:rowOff>138755</xdr:rowOff>
    </xdr:to>
    <xdr:sp macro="" textlink="">
      <xdr:nvSpPr>
        <xdr:cNvPr id="350" name="フローチャート: 判断 349"/>
        <xdr:cNvSpPr/>
      </xdr:nvSpPr>
      <xdr:spPr>
        <a:xfrm>
          <a:off x="9588500" y="96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129882</xdr:rowOff>
    </xdr:from>
    <xdr:ext cx="534377" cy="259045"/>
    <xdr:sp macro="" textlink="">
      <xdr:nvSpPr>
        <xdr:cNvPr id="351" name="テキスト ボックス 350"/>
        <xdr:cNvSpPr txBox="1"/>
      </xdr:nvSpPr>
      <xdr:spPr>
        <a:xfrm>
          <a:off x="9372111" y="97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130229</xdr:rowOff>
    </xdr:from>
    <xdr:to>
      <xdr:col>45</xdr:col>
      <xdr:colOff>177800</xdr:colOff>
      <xdr:row>57</xdr:row>
      <xdr:rowOff>2263</xdr:rowOff>
    </xdr:to>
    <xdr:cxnSp macro="">
      <xdr:nvCxnSpPr>
        <xdr:cNvPr id="352" name="直線コネクタ 351"/>
        <xdr:cNvCxnSpPr/>
      </xdr:nvCxnSpPr>
      <xdr:spPr>
        <a:xfrm>
          <a:off x="7861300" y="9559979"/>
          <a:ext cx="889000" cy="21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219</xdr:rowOff>
    </xdr:from>
    <xdr:to>
      <xdr:col>46</xdr:col>
      <xdr:colOff>38100</xdr:colOff>
      <xdr:row>56</xdr:row>
      <xdr:rowOff>101819</xdr:rowOff>
    </xdr:to>
    <xdr:sp macro="" textlink="">
      <xdr:nvSpPr>
        <xdr:cNvPr id="353" name="フローチャート: 判断 352"/>
        <xdr:cNvSpPr/>
      </xdr:nvSpPr>
      <xdr:spPr>
        <a:xfrm>
          <a:off x="86995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118346</xdr:rowOff>
    </xdr:from>
    <xdr:ext cx="534377" cy="259045"/>
    <xdr:sp macro="" textlink="">
      <xdr:nvSpPr>
        <xdr:cNvPr id="354" name="テキスト ボックス 353"/>
        <xdr:cNvSpPr txBox="1"/>
      </xdr:nvSpPr>
      <xdr:spPr>
        <a:xfrm>
          <a:off x="8483111" y="93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130229</xdr:rowOff>
    </xdr:from>
    <xdr:to>
      <xdr:col>41</xdr:col>
      <xdr:colOff>50800</xdr:colOff>
      <xdr:row>55</xdr:row>
      <xdr:rowOff>142672</xdr:rowOff>
    </xdr:to>
    <xdr:cxnSp macro="">
      <xdr:nvCxnSpPr>
        <xdr:cNvPr id="355" name="直線コネクタ 354"/>
        <xdr:cNvCxnSpPr/>
      </xdr:nvCxnSpPr>
      <xdr:spPr>
        <a:xfrm flipV="1">
          <a:off x="6972300" y="9559979"/>
          <a:ext cx="889000" cy="1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158688</xdr:rowOff>
    </xdr:from>
    <xdr:to>
      <xdr:col>41</xdr:col>
      <xdr:colOff>101600</xdr:colOff>
      <xdr:row>56</xdr:row>
      <xdr:rowOff>88838</xdr:rowOff>
    </xdr:to>
    <xdr:sp macro="" textlink="">
      <xdr:nvSpPr>
        <xdr:cNvPr id="356" name="フローチャート: 判断 355"/>
        <xdr:cNvSpPr/>
      </xdr:nvSpPr>
      <xdr:spPr>
        <a:xfrm>
          <a:off x="78105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79965</xdr:rowOff>
    </xdr:from>
    <xdr:ext cx="534377" cy="259045"/>
    <xdr:sp macro="" textlink="">
      <xdr:nvSpPr>
        <xdr:cNvPr id="357" name="テキスト ボックス 356"/>
        <xdr:cNvSpPr txBox="1"/>
      </xdr:nvSpPr>
      <xdr:spPr>
        <a:xfrm>
          <a:off x="7594111" y="968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125640</xdr:rowOff>
    </xdr:from>
    <xdr:to>
      <xdr:col>36</xdr:col>
      <xdr:colOff>165100</xdr:colOff>
      <xdr:row>56</xdr:row>
      <xdr:rowOff>55790</xdr:rowOff>
    </xdr:to>
    <xdr:sp macro="" textlink="">
      <xdr:nvSpPr>
        <xdr:cNvPr id="358" name="フローチャート: 判断 357"/>
        <xdr:cNvSpPr/>
      </xdr:nvSpPr>
      <xdr:spPr>
        <a:xfrm>
          <a:off x="6921500" y="955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46917</xdr:rowOff>
    </xdr:from>
    <xdr:ext cx="534377" cy="259045"/>
    <xdr:sp macro="" textlink="">
      <xdr:nvSpPr>
        <xdr:cNvPr id="359" name="テキスト ボックス 358"/>
        <xdr:cNvSpPr txBox="1"/>
      </xdr:nvSpPr>
      <xdr:spPr>
        <a:xfrm>
          <a:off x="6705111" y="964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132987</xdr:rowOff>
    </xdr:from>
    <xdr:to>
      <xdr:col>55</xdr:col>
      <xdr:colOff>50800</xdr:colOff>
      <xdr:row>56</xdr:row>
      <xdr:rowOff>63137</xdr:rowOff>
    </xdr:to>
    <xdr:sp macro="" textlink="">
      <xdr:nvSpPr>
        <xdr:cNvPr id="365" name="楕円 364"/>
        <xdr:cNvSpPr/>
      </xdr:nvSpPr>
      <xdr:spPr>
        <a:xfrm>
          <a:off x="10426700" y="956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155864</xdr:rowOff>
    </xdr:from>
    <xdr:ext cx="534377" cy="259045"/>
    <xdr:sp macro="" textlink="">
      <xdr:nvSpPr>
        <xdr:cNvPr id="366" name="農林水産業費該当値テキスト"/>
        <xdr:cNvSpPr txBox="1"/>
      </xdr:nvSpPr>
      <xdr:spPr>
        <a:xfrm>
          <a:off x="10528300" y="941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81405</xdr:rowOff>
    </xdr:from>
    <xdr:to>
      <xdr:col>50</xdr:col>
      <xdr:colOff>165100</xdr:colOff>
      <xdr:row>56</xdr:row>
      <xdr:rowOff>11555</xdr:rowOff>
    </xdr:to>
    <xdr:sp macro="" textlink="">
      <xdr:nvSpPr>
        <xdr:cNvPr id="367" name="楕円 366"/>
        <xdr:cNvSpPr/>
      </xdr:nvSpPr>
      <xdr:spPr>
        <a:xfrm>
          <a:off x="9588500" y="951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28082</xdr:rowOff>
    </xdr:from>
    <xdr:ext cx="534377" cy="259045"/>
    <xdr:sp macro="" textlink="">
      <xdr:nvSpPr>
        <xdr:cNvPr id="368" name="テキスト ボックス 367"/>
        <xdr:cNvSpPr txBox="1"/>
      </xdr:nvSpPr>
      <xdr:spPr>
        <a:xfrm>
          <a:off x="9372111" y="92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122913</xdr:rowOff>
    </xdr:from>
    <xdr:to>
      <xdr:col>46</xdr:col>
      <xdr:colOff>38100</xdr:colOff>
      <xdr:row>57</xdr:row>
      <xdr:rowOff>53063</xdr:rowOff>
    </xdr:to>
    <xdr:sp macro="" textlink="">
      <xdr:nvSpPr>
        <xdr:cNvPr id="369" name="楕円 368"/>
        <xdr:cNvSpPr/>
      </xdr:nvSpPr>
      <xdr:spPr>
        <a:xfrm>
          <a:off x="8699500" y="972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44190</xdr:rowOff>
    </xdr:from>
    <xdr:ext cx="534377" cy="259045"/>
    <xdr:sp macro="" textlink="">
      <xdr:nvSpPr>
        <xdr:cNvPr id="370" name="テキスト ボックス 369"/>
        <xdr:cNvSpPr txBox="1"/>
      </xdr:nvSpPr>
      <xdr:spPr>
        <a:xfrm>
          <a:off x="8483111" y="981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79429</xdr:rowOff>
    </xdr:from>
    <xdr:to>
      <xdr:col>41</xdr:col>
      <xdr:colOff>101600</xdr:colOff>
      <xdr:row>56</xdr:row>
      <xdr:rowOff>9579</xdr:rowOff>
    </xdr:to>
    <xdr:sp macro="" textlink="">
      <xdr:nvSpPr>
        <xdr:cNvPr id="371" name="楕円 370"/>
        <xdr:cNvSpPr/>
      </xdr:nvSpPr>
      <xdr:spPr>
        <a:xfrm>
          <a:off x="7810500" y="950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26106</xdr:rowOff>
    </xdr:from>
    <xdr:ext cx="534377" cy="259045"/>
    <xdr:sp macro="" textlink="">
      <xdr:nvSpPr>
        <xdr:cNvPr id="372" name="テキスト ボックス 371"/>
        <xdr:cNvSpPr txBox="1"/>
      </xdr:nvSpPr>
      <xdr:spPr>
        <a:xfrm>
          <a:off x="7594111" y="928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91872</xdr:rowOff>
    </xdr:from>
    <xdr:to>
      <xdr:col>36</xdr:col>
      <xdr:colOff>165100</xdr:colOff>
      <xdr:row>56</xdr:row>
      <xdr:rowOff>22022</xdr:rowOff>
    </xdr:to>
    <xdr:sp macro="" textlink="">
      <xdr:nvSpPr>
        <xdr:cNvPr id="373" name="楕円 372"/>
        <xdr:cNvSpPr/>
      </xdr:nvSpPr>
      <xdr:spPr>
        <a:xfrm>
          <a:off x="6921500" y="952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38549</xdr:rowOff>
    </xdr:from>
    <xdr:ext cx="534377" cy="259045"/>
    <xdr:sp macro="" textlink="">
      <xdr:nvSpPr>
        <xdr:cNvPr id="374" name="テキスト ボックス 373"/>
        <xdr:cNvSpPr txBox="1"/>
      </xdr:nvSpPr>
      <xdr:spPr>
        <a:xfrm>
          <a:off x="6705111" y="92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52015</xdr:rowOff>
    </xdr:from>
    <xdr:to>
      <xdr:col>54</xdr:col>
      <xdr:colOff>189865</xdr:colOff>
      <xdr:row>79</xdr:row>
      <xdr:rowOff>49763</xdr:rowOff>
    </xdr:to>
    <xdr:cxnSp macro="">
      <xdr:nvCxnSpPr>
        <xdr:cNvPr id="400" name="直線コネクタ 399"/>
        <xdr:cNvCxnSpPr/>
      </xdr:nvCxnSpPr>
      <xdr:spPr>
        <a:xfrm flipV="1">
          <a:off x="10475595" y="12224965"/>
          <a:ext cx="1270" cy="136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53590</xdr:rowOff>
    </xdr:from>
    <xdr:ext cx="469744" cy="259045"/>
    <xdr:sp macro="" textlink="">
      <xdr:nvSpPr>
        <xdr:cNvPr id="401" name="商工費最小値テキスト"/>
        <xdr:cNvSpPr txBox="1"/>
      </xdr:nvSpPr>
      <xdr:spPr>
        <a:xfrm>
          <a:off x="10528300" y="1359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49763</xdr:rowOff>
    </xdr:from>
    <xdr:to>
      <xdr:col>55</xdr:col>
      <xdr:colOff>88900</xdr:colOff>
      <xdr:row>79</xdr:row>
      <xdr:rowOff>49763</xdr:rowOff>
    </xdr:to>
    <xdr:cxnSp macro="">
      <xdr:nvCxnSpPr>
        <xdr:cNvPr id="402" name="直線コネクタ 401"/>
        <xdr:cNvCxnSpPr/>
      </xdr:nvCxnSpPr>
      <xdr:spPr>
        <a:xfrm>
          <a:off x="10388600" y="1359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170142</xdr:rowOff>
    </xdr:from>
    <xdr:ext cx="534377" cy="259045"/>
    <xdr:sp macro="" textlink="">
      <xdr:nvSpPr>
        <xdr:cNvPr id="403" name="商工費最大値テキスト"/>
        <xdr:cNvSpPr txBox="1"/>
      </xdr:nvSpPr>
      <xdr:spPr>
        <a:xfrm>
          <a:off x="10528300" y="1200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52015</xdr:rowOff>
    </xdr:from>
    <xdr:to>
      <xdr:col>55</xdr:col>
      <xdr:colOff>88900</xdr:colOff>
      <xdr:row>71</xdr:row>
      <xdr:rowOff>52015</xdr:rowOff>
    </xdr:to>
    <xdr:cxnSp macro="">
      <xdr:nvCxnSpPr>
        <xdr:cNvPr id="404" name="直線コネクタ 403"/>
        <xdr:cNvCxnSpPr/>
      </xdr:nvCxnSpPr>
      <xdr:spPr>
        <a:xfrm>
          <a:off x="10388600" y="1222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169320</xdr:rowOff>
    </xdr:from>
    <xdr:to>
      <xdr:col>55</xdr:col>
      <xdr:colOff>0</xdr:colOff>
      <xdr:row>78</xdr:row>
      <xdr:rowOff>134508</xdr:rowOff>
    </xdr:to>
    <xdr:cxnSp macro="">
      <xdr:nvCxnSpPr>
        <xdr:cNvPr id="405" name="直線コネクタ 404"/>
        <xdr:cNvCxnSpPr/>
      </xdr:nvCxnSpPr>
      <xdr:spPr>
        <a:xfrm flipV="1">
          <a:off x="9639300" y="13370970"/>
          <a:ext cx="838200" cy="13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55542</xdr:rowOff>
    </xdr:from>
    <xdr:ext cx="534377" cy="259045"/>
    <xdr:sp macro="" textlink="">
      <xdr:nvSpPr>
        <xdr:cNvPr id="406" name="商工費平均値テキスト"/>
        <xdr:cNvSpPr txBox="1"/>
      </xdr:nvSpPr>
      <xdr:spPr>
        <a:xfrm>
          <a:off x="10528300" y="12742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32665</xdr:rowOff>
    </xdr:from>
    <xdr:to>
      <xdr:col>55</xdr:col>
      <xdr:colOff>50800</xdr:colOff>
      <xdr:row>75</xdr:row>
      <xdr:rowOff>134265</xdr:rowOff>
    </xdr:to>
    <xdr:sp macro="" textlink="">
      <xdr:nvSpPr>
        <xdr:cNvPr id="407" name="フローチャート: 判断 406"/>
        <xdr:cNvSpPr/>
      </xdr:nvSpPr>
      <xdr:spPr>
        <a:xfrm>
          <a:off x="10426700" y="128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169255</xdr:rowOff>
    </xdr:from>
    <xdr:to>
      <xdr:col>50</xdr:col>
      <xdr:colOff>114300</xdr:colOff>
      <xdr:row>78</xdr:row>
      <xdr:rowOff>134508</xdr:rowOff>
    </xdr:to>
    <xdr:cxnSp macro="">
      <xdr:nvCxnSpPr>
        <xdr:cNvPr id="408" name="直線コネクタ 407"/>
        <xdr:cNvCxnSpPr/>
      </xdr:nvCxnSpPr>
      <xdr:spPr>
        <a:xfrm>
          <a:off x="8750300" y="13199455"/>
          <a:ext cx="889000" cy="30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81029</xdr:rowOff>
    </xdr:from>
    <xdr:to>
      <xdr:col>50</xdr:col>
      <xdr:colOff>165100</xdr:colOff>
      <xdr:row>77</xdr:row>
      <xdr:rowOff>11179</xdr:rowOff>
    </xdr:to>
    <xdr:sp macro="" textlink="">
      <xdr:nvSpPr>
        <xdr:cNvPr id="409" name="フローチャート: 判断 408"/>
        <xdr:cNvSpPr/>
      </xdr:nvSpPr>
      <xdr:spPr>
        <a:xfrm>
          <a:off x="9588500" y="1311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27707</xdr:rowOff>
    </xdr:from>
    <xdr:ext cx="534377" cy="259045"/>
    <xdr:sp macro="" textlink="">
      <xdr:nvSpPr>
        <xdr:cNvPr id="410" name="テキスト ボックス 409"/>
        <xdr:cNvSpPr txBox="1"/>
      </xdr:nvSpPr>
      <xdr:spPr>
        <a:xfrm>
          <a:off x="9372111" y="128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169255</xdr:rowOff>
    </xdr:from>
    <xdr:to>
      <xdr:col>45</xdr:col>
      <xdr:colOff>177800</xdr:colOff>
      <xdr:row>78</xdr:row>
      <xdr:rowOff>114782</xdr:rowOff>
    </xdr:to>
    <xdr:cxnSp macro="">
      <xdr:nvCxnSpPr>
        <xdr:cNvPr id="411" name="直線コネクタ 410"/>
        <xdr:cNvCxnSpPr/>
      </xdr:nvCxnSpPr>
      <xdr:spPr>
        <a:xfrm flipV="1">
          <a:off x="7861300" y="13199455"/>
          <a:ext cx="889000" cy="28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36289</xdr:rowOff>
    </xdr:from>
    <xdr:to>
      <xdr:col>46</xdr:col>
      <xdr:colOff>38100</xdr:colOff>
      <xdr:row>76</xdr:row>
      <xdr:rowOff>137889</xdr:rowOff>
    </xdr:to>
    <xdr:sp macro="" textlink="">
      <xdr:nvSpPr>
        <xdr:cNvPr id="412" name="フローチャート: 判断 411"/>
        <xdr:cNvSpPr/>
      </xdr:nvSpPr>
      <xdr:spPr>
        <a:xfrm>
          <a:off x="8699500" y="130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154416</xdr:rowOff>
    </xdr:from>
    <xdr:ext cx="534377" cy="259045"/>
    <xdr:sp macro="" textlink="">
      <xdr:nvSpPr>
        <xdr:cNvPr id="413" name="テキスト ボックス 412"/>
        <xdr:cNvSpPr txBox="1"/>
      </xdr:nvSpPr>
      <xdr:spPr>
        <a:xfrm>
          <a:off x="8483111" y="1284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114782</xdr:rowOff>
    </xdr:from>
    <xdr:to>
      <xdr:col>41</xdr:col>
      <xdr:colOff>50800</xdr:colOff>
      <xdr:row>78</xdr:row>
      <xdr:rowOff>131764</xdr:rowOff>
    </xdr:to>
    <xdr:cxnSp macro="">
      <xdr:nvCxnSpPr>
        <xdr:cNvPr id="414" name="直線コネクタ 413"/>
        <xdr:cNvCxnSpPr/>
      </xdr:nvCxnSpPr>
      <xdr:spPr>
        <a:xfrm flipV="1">
          <a:off x="6972300" y="13487882"/>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47557</xdr:rowOff>
    </xdr:from>
    <xdr:to>
      <xdr:col>41</xdr:col>
      <xdr:colOff>101600</xdr:colOff>
      <xdr:row>76</xdr:row>
      <xdr:rowOff>149157</xdr:rowOff>
    </xdr:to>
    <xdr:sp macro="" textlink="">
      <xdr:nvSpPr>
        <xdr:cNvPr id="415" name="フローチャート: 判断 414"/>
        <xdr:cNvSpPr/>
      </xdr:nvSpPr>
      <xdr:spPr>
        <a:xfrm>
          <a:off x="7810500" y="1307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165683</xdr:rowOff>
    </xdr:from>
    <xdr:ext cx="534377" cy="259045"/>
    <xdr:sp macro="" textlink="">
      <xdr:nvSpPr>
        <xdr:cNvPr id="416" name="テキスト ボックス 415"/>
        <xdr:cNvSpPr txBox="1"/>
      </xdr:nvSpPr>
      <xdr:spPr>
        <a:xfrm>
          <a:off x="7594111" y="1285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89030</xdr:rowOff>
    </xdr:from>
    <xdr:to>
      <xdr:col>36</xdr:col>
      <xdr:colOff>165100</xdr:colOff>
      <xdr:row>77</xdr:row>
      <xdr:rowOff>19180</xdr:rowOff>
    </xdr:to>
    <xdr:sp macro="" textlink="">
      <xdr:nvSpPr>
        <xdr:cNvPr id="417" name="フローチャート: 判断 416"/>
        <xdr:cNvSpPr/>
      </xdr:nvSpPr>
      <xdr:spPr>
        <a:xfrm>
          <a:off x="6921500" y="1311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35708</xdr:rowOff>
    </xdr:from>
    <xdr:ext cx="534377" cy="259045"/>
    <xdr:sp macro="" textlink="">
      <xdr:nvSpPr>
        <xdr:cNvPr id="418" name="テキスト ボックス 417"/>
        <xdr:cNvSpPr txBox="1"/>
      </xdr:nvSpPr>
      <xdr:spPr>
        <a:xfrm>
          <a:off x="6705111" y="1289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118520</xdr:rowOff>
    </xdr:from>
    <xdr:to>
      <xdr:col>55</xdr:col>
      <xdr:colOff>50800</xdr:colOff>
      <xdr:row>78</xdr:row>
      <xdr:rowOff>48670</xdr:rowOff>
    </xdr:to>
    <xdr:sp macro="" textlink="">
      <xdr:nvSpPr>
        <xdr:cNvPr id="424" name="楕円 423"/>
        <xdr:cNvSpPr/>
      </xdr:nvSpPr>
      <xdr:spPr>
        <a:xfrm>
          <a:off x="10426700" y="1332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96947</xdr:rowOff>
    </xdr:from>
    <xdr:ext cx="469744" cy="259045"/>
    <xdr:sp macro="" textlink="">
      <xdr:nvSpPr>
        <xdr:cNvPr id="425" name="商工費該当値テキスト"/>
        <xdr:cNvSpPr txBox="1"/>
      </xdr:nvSpPr>
      <xdr:spPr>
        <a:xfrm>
          <a:off x="10528300" y="1329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83708</xdr:rowOff>
    </xdr:from>
    <xdr:to>
      <xdr:col>50</xdr:col>
      <xdr:colOff>165100</xdr:colOff>
      <xdr:row>79</xdr:row>
      <xdr:rowOff>13858</xdr:rowOff>
    </xdr:to>
    <xdr:sp macro="" textlink="">
      <xdr:nvSpPr>
        <xdr:cNvPr id="426" name="楕円 425"/>
        <xdr:cNvSpPr/>
      </xdr:nvSpPr>
      <xdr:spPr>
        <a:xfrm>
          <a:off x="9588500" y="1345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4985</xdr:rowOff>
    </xdr:from>
    <xdr:ext cx="469744" cy="259045"/>
    <xdr:sp macro="" textlink="">
      <xdr:nvSpPr>
        <xdr:cNvPr id="427" name="テキスト ボックス 426"/>
        <xdr:cNvSpPr txBox="1"/>
      </xdr:nvSpPr>
      <xdr:spPr>
        <a:xfrm>
          <a:off x="9404428" y="1354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118455</xdr:rowOff>
    </xdr:from>
    <xdr:to>
      <xdr:col>46</xdr:col>
      <xdr:colOff>38100</xdr:colOff>
      <xdr:row>77</xdr:row>
      <xdr:rowOff>48605</xdr:rowOff>
    </xdr:to>
    <xdr:sp macro="" textlink="">
      <xdr:nvSpPr>
        <xdr:cNvPr id="428" name="楕円 427"/>
        <xdr:cNvSpPr/>
      </xdr:nvSpPr>
      <xdr:spPr>
        <a:xfrm>
          <a:off x="8699500" y="131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39732</xdr:rowOff>
    </xdr:from>
    <xdr:ext cx="534377" cy="259045"/>
    <xdr:sp macro="" textlink="">
      <xdr:nvSpPr>
        <xdr:cNvPr id="429" name="テキスト ボックス 428"/>
        <xdr:cNvSpPr txBox="1"/>
      </xdr:nvSpPr>
      <xdr:spPr>
        <a:xfrm>
          <a:off x="8483111" y="1324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63982</xdr:rowOff>
    </xdr:from>
    <xdr:to>
      <xdr:col>41</xdr:col>
      <xdr:colOff>101600</xdr:colOff>
      <xdr:row>78</xdr:row>
      <xdr:rowOff>165582</xdr:rowOff>
    </xdr:to>
    <xdr:sp macro="" textlink="">
      <xdr:nvSpPr>
        <xdr:cNvPr id="430" name="楕円 429"/>
        <xdr:cNvSpPr/>
      </xdr:nvSpPr>
      <xdr:spPr>
        <a:xfrm>
          <a:off x="7810500" y="1343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156709</xdr:rowOff>
    </xdr:from>
    <xdr:ext cx="469744" cy="259045"/>
    <xdr:sp macro="" textlink="">
      <xdr:nvSpPr>
        <xdr:cNvPr id="431" name="テキスト ボックス 430"/>
        <xdr:cNvSpPr txBox="1"/>
      </xdr:nvSpPr>
      <xdr:spPr>
        <a:xfrm>
          <a:off x="7626428" y="1352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80964</xdr:rowOff>
    </xdr:from>
    <xdr:to>
      <xdr:col>36</xdr:col>
      <xdr:colOff>165100</xdr:colOff>
      <xdr:row>79</xdr:row>
      <xdr:rowOff>11114</xdr:rowOff>
    </xdr:to>
    <xdr:sp macro="" textlink="">
      <xdr:nvSpPr>
        <xdr:cNvPr id="432" name="楕円 431"/>
        <xdr:cNvSpPr/>
      </xdr:nvSpPr>
      <xdr:spPr>
        <a:xfrm>
          <a:off x="6921500" y="1345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2241</xdr:rowOff>
    </xdr:from>
    <xdr:ext cx="469744" cy="259045"/>
    <xdr:sp macro="" textlink="">
      <xdr:nvSpPr>
        <xdr:cNvPr id="433" name="テキスト ボックス 432"/>
        <xdr:cNvSpPr txBox="1"/>
      </xdr:nvSpPr>
      <xdr:spPr>
        <a:xfrm>
          <a:off x="6737428" y="1354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10100</xdr:rowOff>
    </xdr:from>
    <xdr:to>
      <xdr:col>54</xdr:col>
      <xdr:colOff>189865</xdr:colOff>
      <xdr:row>98</xdr:row>
      <xdr:rowOff>84085</xdr:rowOff>
    </xdr:to>
    <xdr:cxnSp macro="">
      <xdr:nvCxnSpPr>
        <xdr:cNvPr id="460" name="直線コネクタ 459"/>
        <xdr:cNvCxnSpPr/>
      </xdr:nvCxnSpPr>
      <xdr:spPr>
        <a:xfrm flipV="1">
          <a:off x="10475595" y="15440600"/>
          <a:ext cx="1270" cy="144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87912</xdr:rowOff>
    </xdr:from>
    <xdr:ext cx="534377" cy="259045"/>
    <xdr:sp macro="" textlink="">
      <xdr:nvSpPr>
        <xdr:cNvPr id="461" name="土木費最小値テキスト"/>
        <xdr:cNvSpPr txBox="1"/>
      </xdr:nvSpPr>
      <xdr:spPr>
        <a:xfrm>
          <a:off x="10528300" y="1689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84085</xdr:rowOff>
    </xdr:from>
    <xdr:to>
      <xdr:col>55</xdr:col>
      <xdr:colOff>88900</xdr:colOff>
      <xdr:row>98</xdr:row>
      <xdr:rowOff>84085</xdr:rowOff>
    </xdr:to>
    <xdr:cxnSp macro="">
      <xdr:nvCxnSpPr>
        <xdr:cNvPr id="462" name="直線コネクタ 461"/>
        <xdr:cNvCxnSpPr/>
      </xdr:nvCxnSpPr>
      <xdr:spPr>
        <a:xfrm>
          <a:off x="10388600" y="168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128227</xdr:rowOff>
    </xdr:from>
    <xdr:ext cx="599010" cy="259045"/>
    <xdr:sp macro="" textlink="">
      <xdr:nvSpPr>
        <xdr:cNvPr id="463" name="土木費最大値テキスト"/>
        <xdr:cNvSpPr txBox="1"/>
      </xdr:nvSpPr>
      <xdr:spPr>
        <a:xfrm>
          <a:off x="10528300" y="1521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10100</xdr:rowOff>
    </xdr:from>
    <xdr:to>
      <xdr:col>55</xdr:col>
      <xdr:colOff>88900</xdr:colOff>
      <xdr:row>90</xdr:row>
      <xdr:rowOff>10100</xdr:rowOff>
    </xdr:to>
    <xdr:cxnSp macro="">
      <xdr:nvCxnSpPr>
        <xdr:cNvPr id="464" name="直線コネクタ 463"/>
        <xdr:cNvCxnSpPr/>
      </xdr:nvCxnSpPr>
      <xdr:spPr>
        <a:xfrm>
          <a:off x="10388600" y="1544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98927</xdr:rowOff>
    </xdr:from>
    <xdr:to>
      <xdr:col>55</xdr:col>
      <xdr:colOff>0</xdr:colOff>
      <xdr:row>95</xdr:row>
      <xdr:rowOff>83040</xdr:rowOff>
    </xdr:to>
    <xdr:cxnSp macro="">
      <xdr:nvCxnSpPr>
        <xdr:cNvPr id="465" name="直線コネクタ 464"/>
        <xdr:cNvCxnSpPr/>
      </xdr:nvCxnSpPr>
      <xdr:spPr>
        <a:xfrm flipV="1">
          <a:off x="9639300" y="15700877"/>
          <a:ext cx="838200" cy="66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60926</xdr:rowOff>
    </xdr:from>
    <xdr:ext cx="534377" cy="259045"/>
    <xdr:sp macro="" textlink="">
      <xdr:nvSpPr>
        <xdr:cNvPr id="466" name="土木費平均値テキスト"/>
        <xdr:cNvSpPr txBox="1"/>
      </xdr:nvSpPr>
      <xdr:spPr>
        <a:xfrm>
          <a:off x="10528300" y="16348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82499</xdr:rowOff>
    </xdr:from>
    <xdr:to>
      <xdr:col>55</xdr:col>
      <xdr:colOff>50800</xdr:colOff>
      <xdr:row>96</xdr:row>
      <xdr:rowOff>12649</xdr:rowOff>
    </xdr:to>
    <xdr:sp macro="" textlink="">
      <xdr:nvSpPr>
        <xdr:cNvPr id="467" name="フローチャート: 判断 466"/>
        <xdr:cNvSpPr/>
      </xdr:nvSpPr>
      <xdr:spPr>
        <a:xfrm>
          <a:off x="10426700" y="1637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38740</xdr:rowOff>
    </xdr:from>
    <xdr:to>
      <xdr:col>50</xdr:col>
      <xdr:colOff>114300</xdr:colOff>
      <xdr:row>95</xdr:row>
      <xdr:rowOff>83040</xdr:rowOff>
    </xdr:to>
    <xdr:cxnSp macro="">
      <xdr:nvCxnSpPr>
        <xdr:cNvPr id="468" name="直線コネクタ 467"/>
        <xdr:cNvCxnSpPr/>
      </xdr:nvCxnSpPr>
      <xdr:spPr>
        <a:xfrm>
          <a:off x="8750300" y="16155040"/>
          <a:ext cx="889000" cy="21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7665</xdr:rowOff>
    </xdr:from>
    <xdr:to>
      <xdr:col>50</xdr:col>
      <xdr:colOff>165100</xdr:colOff>
      <xdr:row>95</xdr:row>
      <xdr:rowOff>109265</xdr:rowOff>
    </xdr:to>
    <xdr:sp macro="" textlink="">
      <xdr:nvSpPr>
        <xdr:cNvPr id="469" name="フローチャート: 判断 468"/>
        <xdr:cNvSpPr/>
      </xdr:nvSpPr>
      <xdr:spPr>
        <a:xfrm>
          <a:off x="9588500" y="162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125792</xdr:rowOff>
    </xdr:from>
    <xdr:ext cx="534377" cy="259045"/>
    <xdr:sp macro="" textlink="">
      <xdr:nvSpPr>
        <xdr:cNvPr id="470" name="テキスト ボックス 469"/>
        <xdr:cNvSpPr txBox="1"/>
      </xdr:nvSpPr>
      <xdr:spPr>
        <a:xfrm>
          <a:off x="9372111" y="1607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148991</xdr:rowOff>
    </xdr:from>
    <xdr:to>
      <xdr:col>45</xdr:col>
      <xdr:colOff>177800</xdr:colOff>
      <xdr:row>94</xdr:row>
      <xdr:rowOff>38740</xdr:rowOff>
    </xdr:to>
    <xdr:cxnSp macro="">
      <xdr:nvCxnSpPr>
        <xdr:cNvPr id="471" name="直線コネクタ 470"/>
        <xdr:cNvCxnSpPr/>
      </xdr:nvCxnSpPr>
      <xdr:spPr>
        <a:xfrm>
          <a:off x="7861300" y="16093841"/>
          <a:ext cx="889000" cy="6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22492</xdr:rowOff>
    </xdr:from>
    <xdr:to>
      <xdr:col>46</xdr:col>
      <xdr:colOff>38100</xdr:colOff>
      <xdr:row>93</xdr:row>
      <xdr:rowOff>124092</xdr:rowOff>
    </xdr:to>
    <xdr:sp macro="" textlink="">
      <xdr:nvSpPr>
        <xdr:cNvPr id="472" name="フローチャート: 判断 471"/>
        <xdr:cNvSpPr/>
      </xdr:nvSpPr>
      <xdr:spPr>
        <a:xfrm>
          <a:off x="8699500" y="159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140619</xdr:rowOff>
    </xdr:from>
    <xdr:ext cx="534377" cy="259045"/>
    <xdr:sp macro="" textlink="">
      <xdr:nvSpPr>
        <xdr:cNvPr id="473" name="テキスト ボックス 472"/>
        <xdr:cNvSpPr txBox="1"/>
      </xdr:nvSpPr>
      <xdr:spPr>
        <a:xfrm>
          <a:off x="8483111" y="1574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148991</xdr:rowOff>
    </xdr:from>
    <xdr:to>
      <xdr:col>41</xdr:col>
      <xdr:colOff>50800</xdr:colOff>
      <xdr:row>96</xdr:row>
      <xdr:rowOff>22478</xdr:rowOff>
    </xdr:to>
    <xdr:cxnSp macro="">
      <xdr:nvCxnSpPr>
        <xdr:cNvPr id="474" name="直線コネクタ 473"/>
        <xdr:cNvCxnSpPr/>
      </xdr:nvCxnSpPr>
      <xdr:spPr>
        <a:xfrm flipV="1">
          <a:off x="6972300" y="16093841"/>
          <a:ext cx="889000" cy="38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52291</xdr:rowOff>
    </xdr:from>
    <xdr:to>
      <xdr:col>41</xdr:col>
      <xdr:colOff>101600</xdr:colOff>
      <xdr:row>93</xdr:row>
      <xdr:rowOff>153891</xdr:rowOff>
    </xdr:to>
    <xdr:sp macro="" textlink="">
      <xdr:nvSpPr>
        <xdr:cNvPr id="475" name="フローチャート: 判断 474"/>
        <xdr:cNvSpPr/>
      </xdr:nvSpPr>
      <xdr:spPr>
        <a:xfrm>
          <a:off x="7810500" y="1599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170418</xdr:rowOff>
    </xdr:from>
    <xdr:ext cx="534377" cy="259045"/>
    <xdr:sp macro="" textlink="">
      <xdr:nvSpPr>
        <xdr:cNvPr id="476" name="テキスト ボックス 475"/>
        <xdr:cNvSpPr txBox="1"/>
      </xdr:nvSpPr>
      <xdr:spPr>
        <a:xfrm>
          <a:off x="7594111" y="157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105115</xdr:rowOff>
    </xdr:from>
    <xdr:to>
      <xdr:col>36</xdr:col>
      <xdr:colOff>165100</xdr:colOff>
      <xdr:row>93</xdr:row>
      <xdr:rowOff>35265</xdr:rowOff>
    </xdr:to>
    <xdr:sp macro="" textlink="">
      <xdr:nvSpPr>
        <xdr:cNvPr id="477" name="フローチャート: 判断 476"/>
        <xdr:cNvSpPr/>
      </xdr:nvSpPr>
      <xdr:spPr>
        <a:xfrm>
          <a:off x="6921500" y="1587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51792</xdr:rowOff>
    </xdr:from>
    <xdr:ext cx="534377" cy="259045"/>
    <xdr:sp macro="" textlink="">
      <xdr:nvSpPr>
        <xdr:cNvPr id="478" name="テキスト ボックス 477"/>
        <xdr:cNvSpPr txBox="1"/>
      </xdr:nvSpPr>
      <xdr:spPr>
        <a:xfrm>
          <a:off x="6705111" y="1565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48127</xdr:rowOff>
    </xdr:from>
    <xdr:to>
      <xdr:col>55</xdr:col>
      <xdr:colOff>50800</xdr:colOff>
      <xdr:row>91</xdr:row>
      <xdr:rowOff>149727</xdr:rowOff>
    </xdr:to>
    <xdr:sp macro="" textlink="">
      <xdr:nvSpPr>
        <xdr:cNvPr id="484" name="楕円 483"/>
        <xdr:cNvSpPr/>
      </xdr:nvSpPr>
      <xdr:spPr>
        <a:xfrm>
          <a:off x="10426700" y="156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71004</xdr:rowOff>
    </xdr:from>
    <xdr:ext cx="599010" cy="259045"/>
    <xdr:sp macro="" textlink="">
      <xdr:nvSpPr>
        <xdr:cNvPr id="485" name="土木費該当値テキスト"/>
        <xdr:cNvSpPr txBox="1"/>
      </xdr:nvSpPr>
      <xdr:spPr>
        <a:xfrm>
          <a:off x="10528300" y="1550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32240</xdr:rowOff>
    </xdr:from>
    <xdr:to>
      <xdr:col>50</xdr:col>
      <xdr:colOff>165100</xdr:colOff>
      <xdr:row>95</xdr:row>
      <xdr:rowOff>133840</xdr:rowOff>
    </xdr:to>
    <xdr:sp macro="" textlink="">
      <xdr:nvSpPr>
        <xdr:cNvPr id="486" name="楕円 485"/>
        <xdr:cNvSpPr/>
      </xdr:nvSpPr>
      <xdr:spPr>
        <a:xfrm>
          <a:off x="9588500" y="1631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124967</xdr:rowOff>
    </xdr:from>
    <xdr:ext cx="534377" cy="259045"/>
    <xdr:sp macro="" textlink="">
      <xdr:nvSpPr>
        <xdr:cNvPr id="487" name="テキスト ボックス 486"/>
        <xdr:cNvSpPr txBox="1"/>
      </xdr:nvSpPr>
      <xdr:spPr>
        <a:xfrm>
          <a:off x="9372111" y="1641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159390</xdr:rowOff>
    </xdr:from>
    <xdr:to>
      <xdr:col>46</xdr:col>
      <xdr:colOff>38100</xdr:colOff>
      <xdr:row>94</xdr:row>
      <xdr:rowOff>89540</xdr:rowOff>
    </xdr:to>
    <xdr:sp macro="" textlink="">
      <xdr:nvSpPr>
        <xdr:cNvPr id="488" name="楕円 487"/>
        <xdr:cNvSpPr/>
      </xdr:nvSpPr>
      <xdr:spPr>
        <a:xfrm>
          <a:off x="8699500" y="1610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80667</xdr:rowOff>
    </xdr:from>
    <xdr:ext cx="534377" cy="259045"/>
    <xdr:sp macro="" textlink="">
      <xdr:nvSpPr>
        <xdr:cNvPr id="489" name="テキスト ボックス 488"/>
        <xdr:cNvSpPr txBox="1"/>
      </xdr:nvSpPr>
      <xdr:spPr>
        <a:xfrm>
          <a:off x="8483111" y="1619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98191</xdr:rowOff>
    </xdr:from>
    <xdr:to>
      <xdr:col>41</xdr:col>
      <xdr:colOff>101600</xdr:colOff>
      <xdr:row>94</xdr:row>
      <xdr:rowOff>28341</xdr:rowOff>
    </xdr:to>
    <xdr:sp macro="" textlink="">
      <xdr:nvSpPr>
        <xdr:cNvPr id="490" name="楕円 489"/>
        <xdr:cNvSpPr/>
      </xdr:nvSpPr>
      <xdr:spPr>
        <a:xfrm>
          <a:off x="7810500" y="1604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19468</xdr:rowOff>
    </xdr:from>
    <xdr:ext cx="534377" cy="259045"/>
    <xdr:sp macro="" textlink="">
      <xdr:nvSpPr>
        <xdr:cNvPr id="491" name="テキスト ボックス 490"/>
        <xdr:cNvSpPr txBox="1"/>
      </xdr:nvSpPr>
      <xdr:spPr>
        <a:xfrm>
          <a:off x="7594111" y="1613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143128</xdr:rowOff>
    </xdr:from>
    <xdr:to>
      <xdr:col>36</xdr:col>
      <xdr:colOff>165100</xdr:colOff>
      <xdr:row>96</xdr:row>
      <xdr:rowOff>73278</xdr:rowOff>
    </xdr:to>
    <xdr:sp macro="" textlink="">
      <xdr:nvSpPr>
        <xdr:cNvPr id="492" name="楕円 491"/>
        <xdr:cNvSpPr/>
      </xdr:nvSpPr>
      <xdr:spPr>
        <a:xfrm>
          <a:off x="6921500" y="1643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64405</xdr:rowOff>
    </xdr:from>
    <xdr:ext cx="534377" cy="259045"/>
    <xdr:sp macro="" textlink="">
      <xdr:nvSpPr>
        <xdr:cNvPr id="493" name="テキスト ボックス 492"/>
        <xdr:cNvSpPr txBox="1"/>
      </xdr:nvSpPr>
      <xdr:spPr>
        <a:xfrm>
          <a:off x="6705111" y="1652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104930</xdr:rowOff>
    </xdr:from>
    <xdr:to>
      <xdr:col>85</xdr:col>
      <xdr:colOff>126364</xdr:colOff>
      <xdr:row>38</xdr:row>
      <xdr:rowOff>72601</xdr:rowOff>
    </xdr:to>
    <xdr:cxnSp macro="">
      <xdr:nvCxnSpPr>
        <xdr:cNvPr id="515" name="直線コネクタ 514"/>
        <xdr:cNvCxnSpPr/>
      </xdr:nvCxnSpPr>
      <xdr:spPr>
        <a:xfrm flipV="1">
          <a:off x="16317595" y="5591330"/>
          <a:ext cx="1269" cy="99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76428</xdr:rowOff>
    </xdr:from>
    <xdr:ext cx="534377" cy="259045"/>
    <xdr:sp macro="" textlink="">
      <xdr:nvSpPr>
        <xdr:cNvPr id="516" name="消防費最小値テキスト"/>
        <xdr:cNvSpPr txBox="1"/>
      </xdr:nvSpPr>
      <xdr:spPr>
        <a:xfrm>
          <a:off x="16370300" y="659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72601</xdr:rowOff>
    </xdr:from>
    <xdr:to>
      <xdr:col>86</xdr:col>
      <xdr:colOff>25400</xdr:colOff>
      <xdr:row>38</xdr:row>
      <xdr:rowOff>72601</xdr:rowOff>
    </xdr:to>
    <xdr:cxnSp macro="">
      <xdr:nvCxnSpPr>
        <xdr:cNvPr id="517" name="直線コネクタ 516"/>
        <xdr:cNvCxnSpPr/>
      </xdr:nvCxnSpPr>
      <xdr:spPr>
        <a:xfrm>
          <a:off x="16230600" y="658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51607</xdr:rowOff>
    </xdr:from>
    <xdr:ext cx="599010" cy="259045"/>
    <xdr:sp macro="" textlink="">
      <xdr:nvSpPr>
        <xdr:cNvPr id="518" name="消防費最大値テキスト"/>
        <xdr:cNvSpPr txBox="1"/>
      </xdr:nvSpPr>
      <xdr:spPr>
        <a:xfrm>
          <a:off x="16370300" y="5366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104930</xdr:rowOff>
    </xdr:from>
    <xdr:to>
      <xdr:col>86</xdr:col>
      <xdr:colOff>25400</xdr:colOff>
      <xdr:row>32</xdr:row>
      <xdr:rowOff>104930</xdr:rowOff>
    </xdr:to>
    <xdr:cxnSp macro="">
      <xdr:nvCxnSpPr>
        <xdr:cNvPr id="519" name="直線コネクタ 518"/>
        <xdr:cNvCxnSpPr/>
      </xdr:nvCxnSpPr>
      <xdr:spPr>
        <a:xfrm>
          <a:off x="16230600" y="559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25299</xdr:rowOff>
    </xdr:from>
    <xdr:to>
      <xdr:col>85</xdr:col>
      <xdr:colOff>127000</xdr:colOff>
      <xdr:row>38</xdr:row>
      <xdr:rowOff>26570</xdr:rowOff>
    </xdr:to>
    <xdr:cxnSp macro="">
      <xdr:nvCxnSpPr>
        <xdr:cNvPr id="520" name="直線コネクタ 519"/>
        <xdr:cNvCxnSpPr/>
      </xdr:nvCxnSpPr>
      <xdr:spPr>
        <a:xfrm flipV="1">
          <a:off x="15481300" y="6540399"/>
          <a:ext cx="838200" cy="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137906</xdr:rowOff>
    </xdr:from>
    <xdr:ext cx="534377" cy="259045"/>
    <xdr:sp macro="" textlink="">
      <xdr:nvSpPr>
        <xdr:cNvPr id="521" name="消防費平均値テキスト"/>
        <xdr:cNvSpPr txBox="1"/>
      </xdr:nvSpPr>
      <xdr:spPr>
        <a:xfrm>
          <a:off x="16370300" y="6310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115029</xdr:rowOff>
    </xdr:from>
    <xdr:to>
      <xdr:col>85</xdr:col>
      <xdr:colOff>177800</xdr:colOff>
      <xdr:row>38</xdr:row>
      <xdr:rowOff>45179</xdr:rowOff>
    </xdr:to>
    <xdr:sp macro="" textlink="">
      <xdr:nvSpPr>
        <xdr:cNvPr id="522" name="フローチャート: 判断 521"/>
        <xdr:cNvSpPr/>
      </xdr:nvSpPr>
      <xdr:spPr>
        <a:xfrm>
          <a:off x="16268700" y="645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26570</xdr:rowOff>
    </xdr:from>
    <xdr:to>
      <xdr:col>81</xdr:col>
      <xdr:colOff>50800</xdr:colOff>
      <xdr:row>38</xdr:row>
      <xdr:rowOff>29287</xdr:rowOff>
    </xdr:to>
    <xdr:cxnSp macro="">
      <xdr:nvCxnSpPr>
        <xdr:cNvPr id="523" name="直線コネクタ 522"/>
        <xdr:cNvCxnSpPr/>
      </xdr:nvCxnSpPr>
      <xdr:spPr>
        <a:xfrm flipV="1">
          <a:off x="14592300" y="6541670"/>
          <a:ext cx="889000" cy="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133921</xdr:rowOff>
    </xdr:from>
    <xdr:to>
      <xdr:col>81</xdr:col>
      <xdr:colOff>101600</xdr:colOff>
      <xdr:row>38</xdr:row>
      <xdr:rowOff>64071</xdr:rowOff>
    </xdr:to>
    <xdr:sp macro="" textlink="">
      <xdr:nvSpPr>
        <xdr:cNvPr id="524" name="フローチャート: 判断 523"/>
        <xdr:cNvSpPr/>
      </xdr:nvSpPr>
      <xdr:spPr>
        <a:xfrm>
          <a:off x="15430500" y="647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80598</xdr:rowOff>
    </xdr:from>
    <xdr:ext cx="534377" cy="259045"/>
    <xdr:sp macro="" textlink="">
      <xdr:nvSpPr>
        <xdr:cNvPr id="525" name="テキスト ボックス 524"/>
        <xdr:cNvSpPr txBox="1"/>
      </xdr:nvSpPr>
      <xdr:spPr>
        <a:xfrm>
          <a:off x="15214111" y="625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29287</xdr:rowOff>
    </xdr:from>
    <xdr:to>
      <xdr:col>76</xdr:col>
      <xdr:colOff>114300</xdr:colOff>
      <xdr:row>38</xdr:row>
      <xdr:rowOff>37479</xdr:rowOff>
    </xdr:to>
    <xdr:cxnSp macro="">
      <xdr:nvCxnSpPr>
        <xdr:cNvPr id="526" name="直線コネクタ 525"/>
        <xdr:cNvCxnSpPr/>
      </xdr:nvCxnSpPr>
      <xdr:spPr>
        <a:xfrm flipV="1">
          <a:off x="13703300" y="6544387"/>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139795</xdr:rowOff>
    </xdr:from>
    <xdr:to>
      <xdr:col>76</xdr:col>
      <xdr:colOff>165100</xdr:colOff>
      <xdr:row>38</xdr:row>
      <xdr:rowOff>69945</xdr:rowOff>
    </xdr:to>
    <xdr:sp macro="" textlink="">
      <xdr:nvSpPr>
        <xdr:cNvPr id="527" name="フローチャート: 判断 526"/>
        <xdr:cNvSpPr/>
      </xdr:nvSpPr>
      <xdr:spPr>
        <a:xfrm>
          <a:off x="14541500" y="648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86472</xdr:rowOff>
    </xdr:from>
    <xdr:ext cx="534377" cy="259045"/>
    <xdr:sp macro="" textlink="">
      <xdr:nvSpPr>
        <xdr:cNvPr id="528" name="テキスト ボックス 527"/>
        <xdr:cNvSpPr txBox="1"/>
      </xdr:nvSpPr>
      <xdr:spPr>
        <a:xfrm>
          <a:off x="14325111" y="625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37479</xdr:rowOff>
    </xdr:from>
    <xdr:to>
      <xdr:col>71</xdr:col>
      <xdr:colOff>177800</xdr:colOff>
      <xdr:row>38</xdr:row>
      <xdr:rowOff>46541</xdr:rowOff>
    </xdr:to>
    <xdr:cxnSp macro="">
      <xdr:nvCxnSpPr>
        <xdr:cNvPr id="529" name="直線コネクタ 528"/>
        <xdr:cNvCxnSpPr/>
      </xdr:nvCxnSpPr>
      <xdr:spPr>
        <a:xfrm flipV="1">
          <a:off x="12814300" y="6552579"/>
          <a:ext cx="889000" cy="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159776</xdr:rowOff>
    </xdr:from>
    <xdr:to>
      <xdr:col>72</xdr:col>
      <xdr:colOff>38100</xdr:colOff>
      <xdr:row>38</xdr:row>
      <xdr:rowOff>89926</xdr:rowOff>
    </xdr:to>
    <xdr:sp macro="" textlink="">
      <xdr:nvSpPr>
        <xdr:cNvPr id="530" name="フローチャート: 判断 529"/>
        <xdr:cNvSpPr/>
      </xdr:nvSpPr>
      <xdr:spPr>
        <a:xfrm>
          <a:off x="13652500" y="650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81053</xdr:rowOff>
    </xdr:from>
    <xdr:ext cx="534377" cy="259045"/>
    <xdr:sp macro="" textlink="">
      <xdr:nvSpPr>
        <xdr:cNvPr id="531" name="テキスト ボックス 530"/>
        <xdr:cNvSpPr txBox="1"/>
      </xdr:nvSpPr>
      <xdr:spPr>
        <a:xfrm>
          <a:off x="13436111" y="659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142744</xdr:rowOff>
    </xdr:from>
    <xdr:to>
      <xdr:col>67</xdr:col>
      <xdr:colOff>101600</xdr:colOff>
      <xdr:row>38</xdr:row>
      <xdr:rowOff>72895</xdr:rowOff>
    </xdr:to>
    <xdr:sp macro="" textlink="">
      <xdr:nvSpPr>
        <xdr:cNvPr id="532" name="フローチャート: 判断 531"/>
        <xdr:cNvSpPr/>
      </xdr:nvSpPr>
      <xdr:spPr>
        <a:xfrm>
          <a:off x="12763500" y="64863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89421</xdr:rowOff>
    </xdr:from>
    <xdr:ext cx="534377" cy="259045"/>
    <xdr:sp macro="" textlink="">
      <xdr:nvSpPr>
        <xdr:cNvPr id="533" name="テキスト ボックス 532"/>
        <xdr:cNvSpPr txBox="1"/>
      </xdr:nvSpPr>
      <xdr:spPr>
        <a:xfrm>
          <a:off x="12547111" y="626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145949</xdr:rowOff>
    </xdr:from>
    <xdr:to>
      <xdr:col>85</xdr:col>
      <xdr:colOff>177800</xdr:colOff>
      <xdr:row>38</xdr:row>
      <xdr:rowOff>76099</xdr:rowOff>
    </xdr:to>
    <xdr:sp macro="" textlink="">
      <xdr:nvSpPr>
        <xdr:cNvPr id="539" name="楕円 538"/>
        <xdr:cNvSpPr/>
      </xdr:nvSpPr>
      <xdr:spPr>
        <a:xfrm>
          <a:off x="16268700" y="648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93456</xdr:rowOff>
    </xdr:from>
    <xdr:ext cx="534377" cy="259045"/>
    <xdr:sp macro="" textlink="">
      <xdr:nvSpPr>
        <xdr:cNvPr id="540" name="消防費該当値テキスト"/>
        <xdr:cNvSpPr txBox="1"/>
      </xdr:nvSpPr>
      <xdr:spPr>
        <a:xfrm>
          <a:off x="16370300" y="643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147220</xdr:rowOff>
    </xdr:from>
    <xdr:to>
      <xdr:col>81</xdr:col>
      <xdr:colOff>101600</xdr:colOff>
      <xdr:row>38</xdr:row>
      <xdr:rowOff>77370</xdr:rowOff>
    </xdr:to>
    <xdr:sp macro="" textlink="">
      <xdr:nvSpPr>
        <xdr:cNvPr id="541" name="楕円 540"/>
        <xdr:cNvSpPr/>
      </xdr:nvSpPr>
      <xdr:spPr>
        <a:xfrm>
          <a:off x="15430500" y="649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68497</xdr:rowOff>
    </xdr:from>
    <xdr:ext cx="534377" cy="259045"/>
    <xdr:sp macro="" textlink="">
      <xdr:nvSpPr>
        <xdr:cNvPr id="542" name="テキスト ボックス 541"/>
        <xdr:cNvSpPr txBox="1"/>
      </xdr:nvSpPr>
      <xdr:spPr>
        <a:xfrm>
          <a:off x="15214111" y="658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149936</xdr:rowOff>
    </xdr:from>
    <xdr:to>
      <xdr:col>76</xdr:col>
      <xdr:colOff>165100</xdr:colOff>
      <xdr:row>38</xdr:row>
      <xdr:rowOff>80087</xdr:rowOff>
    </xdr:to>
    <xdr:sp macro="" textlink="">
      <xdr:nvSpPr>
        <xdr:cNvPr id="543" name="楕円 542"/>
        <xdr:cNvSpPr/>
      </xdr:nvSpPr>
      <xdr:spPr>
        <a:xfrm>
          <a:off x="14541500" y="64935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71214</xdr:rowOff>
    </xdr:from>
    <xdr:ext cx="534377" cy="259045"/>
    <xdr:sp macro="" textlink="">
      <xdr:nvSpPr>
        <xdr:cNvPr id="544" name="テキスト ボックス 543"/>
        <xdr:cNvSpPr txBox="1"/>
      </xdr:nvSpPr>
      <xdr:spPr>
        <a:xfrm>
          <a:off x="14325111" y="658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158129</xdr:rowOff>
    </xdr:from>
    <xdr:to>
      <xdr:col>72</xdr:col>
      <xdr:colOff>38100</xdr:colOff>
      <xdr:row>38</xdr:row>
      <xdr:rowOff>88279</xdr:rowOff>
    </xdr:to>
    <xdr:sp macro="" textlink="">
      <xdr:nvSpPr>
        <xdr:cNvPr id="545" name="楕円 544"/>
        <xdr:cNvSpPr/>
      </xdr:nvSpPr>
      <xdr:spPr>
        <a:xfrm>
          <a:off x="13652500" y="650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104806</xdr:rowOff>
    </xdr:from>
    <xdr:ext cx="534377" cy="259045"/>
    <xdr:sp macro="" textlink="">
      <xdr:nvSpPr>
        <xdr:cNvPr id="546" name="テキスト ボックス 545"/>
        <xdr:cNvSpPr txBox="1"/>
      </xdr:nvSpPr>
      <xdr:spPr>
        <a:xfrm>
          <a:off x="13436111" y="627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167191</xdr:rowOff>
    </xdr:from>
    <xdr:to>
      <xdr:col>67</xdr:col>
      <xdr:colOff>101600</xdr:colOff>
      <xdr:row>38</xdr:row>
      <xdr:rowOff>97341</xdr:rowOff>
    </xdr:to>
    <xdr:sp macro="" textlink="">
      <xdr:nvSpPr>
        <xdr:cNvPr id="547" name="楕円 546"/>
        <xdr:cNvSpPr/>
      </xdr:nvSpPr>
      <xdr:spPr>
        <a:xfrm>
          <a:off x="12763500" y="651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88468</xdr:rowOff>
    </xdr:from>
    <xdr:ext cx="534377" cy="259045"/>
    <xdr:sp macro="" textlink="">
      <xdr:nvSpPr>
        <xdr:cNvPr id="548" name="テキスト ボックス 547"/>
        <xdr:cNvSpPr txBox="1"/>
      </xdr:nvSpPr>
      <xdr:spPr>
        <a:xfrm>
          <a:off x="12547111" y="660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68796</xdr:rowOff>
    </xdr:from>
    <xdr:to>
      <xdr:col>85</xdr:col>
      <xdr:colOff>126364</xdr:colOff>
      <xdr:row>59</xdr:row>
      <xdr:rowOff>122993</xdr:rowOff>
    </xdr:to>
    <xdr:cxnSp macro="">
      <xdr:nvCxnSpPr>
        <xdr:cNvPr id="573" name="直線コネクタ 572"/>
        <xdr:cNvCxnSpPr/>
      </xdr:nvCxnSpPr>
      <xdr:spPr>
        <a:xfrm flipV="1">
          <a:off x="16317595" y="8641296"/>
          <a:ext cx="1269" cy="159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126820</xdr:rowOff>
    </xdr:from>
    <xdr:ext cx="534377" cy="259045"/>
    <xdr:sp macro="" textlink="">
      <xdr:nvSpPr>
        <xdr:cNvPr id="574" name="教育費最小値テキスト"/>
        <xdr:cNvSpPr txBox="1"/>
      </xdr:nvSpPr>
      <xdr:spPr>
        <a:xfrm>
          <a:off x="16370300" y="1024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122993</xdr:rowOff>
    </xdr:from>
    <xdr:to>
      <xdr:col>86</xdr:col>
      <xdr:colOff>25400</xdr:colOff>
      <xdr:row>59</xdr:row>
      <xdr:rowOff>122993</xdr:rowOff>
    </xdr:to>
    <xdr:cxnSp macro="">
      <xdr:nvCxnSpPr>
        <xdr:cNvPr id="575" name="直線コネクタ 574"/>
        <xdr:cNvCxnSpPr/>
      </xdr:nvCxnSpPr>
      <xdr:spPr>
        <a:xfrm>
          <a:off x="16230600" y="1023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15473</xdr:rowOff>
    </xdr:from>
    <xdr:ext cx="599010" cy="259045"/>
    <xdr:sp macro="" textlink="">
      <xdr:nvSpPr>
        <xdr:cNvPr id="576" name="教育費最大値テキスト"/>
        <xdr:cNvSpPr txBox="1"/>
      </xdr:nvSpPr>
      <xdr:spPr>
        <a:xfrm>
          <a:off x="16370300" y="841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68796</xdr:rowOff>
    </xdr:from>
    <xdr:to>
      <xdr:col>86</xdr:col>
      <xdr:colOff>25400</xdr:colOff>
      <xdr:row>50</xdr:row>
      <xdr:rowOff>68796</xdr:rowOff>
    </xdr:to>
    <xdr:cxnSp macro="">
      <xdr:nvCxnSpPr>
        <xdr:cNvPr id="577" name="直線コネクタ 576"/>
        <xdr:cNvCxnSpPr/>
      </xdr:nvCxnSpPr>
      <xdr:spPr>
        <a:xfrm>
          <a:off x="16230600" y="864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163874</xdr:rowOff>
    </xdr:from>
    <xdr:to>
      <xdr:col>85</xdr:col>
      <xdr:colOff>127000</xdr:colOff>
      <xdr:row>54</xdr:row>
      <xdr:rowOff>110858</xdr:rowOff>
    </xdr:to>
    <xdr:cxnSp macro="">
      <xdr:nvCxnSpPr>
        <xdr:cNvPr id="578" name="直線コネクタ 577"/>
        <xdr:cNvCxnSpPr/>
      </xdr:nvCxnSpPr>
      <xdr:spPr>
        <a:xfrm>
          <a:off x="15481300" y="9250724"/>
          <a:ext cx="838200" cy="11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136555</xdr:rowOff>
    </xdr:from>
    <xdr:ext cx="534377" cy="259045"/>
    <xdr:sp macro="" textlink="">
      <xdr:nvSpPr>
        <xdr:cNvPr id="579" name="教育費平均値テキスト"/>
        <xdr:cNvSpPr txBox="1"/>
      </xdr:nvSpPr>
      <xdr:spPr>
        <a:xfrm>
          <a:off x="16370300" y="9566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158128</xdr:rowOff>
    </xdr:from>
    <xdr:to>
      <xdr:col>85</xdr:col>
      <xdr:colOff>177800</xdr:colOff>
      <xdr:row>56</xdr:row>
      <xdr:rowOff>88278</xdr:rowOff>
    </xdr:to>
    <xdr:sp macro="" textlink="">
      <xdr:nvSpPr>
        <xdr:cNvPr id="580" name="フローチャート: 判断 579"/>
        <xdr:cNvSpPr/>
      </xdr:nvSpPr>
      <xdr:spPr>
        <a:xfrm>
          <a:off x="16268700" y="958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163874</xdr:rowOff>
    </xdr:from>
    <xdr:to>
      <xdr:col>81</xdr:col>
      <xdr:colOff>50800</xdr:colOff>
      <xdr:row>57</xdr:row>
      <xdr:rowOff>19971</xdr:rowOff>
    </xdr:to>
    <xdr:cxnSp macro="">
      <xdr:nvCxnSpPr>
        <xdr:cNvPr id="581" name="直線コネクタ 580"/>
        <xdr:cNvCxnSpPr/>
      </xdr:nvCxnSpPr>
      <xdr:spPr>
        <a:xfrm flipV="1">
          <a:off x="14592300" y="9250724"/>
          <a:ext cx="889000" cy="54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54610</xdr:rowOff>
    </xdr:from>
    <xdr:to>
      <xdr:col>81</xdr:col>
      <xdr:colOff>101600</xdr:colOff>
      <xdr:row>56</xdr:row>
      <xdr:rowOff>156210</xdr:rowOff>
    </xdr:to>
    <xdr:sp macro="" textlink="">
      <xdr:nvSpPr>
        <xdr:cNvPr id="582" name="フローチャート: 判断 581"/>
        <xdr:cNvSpPr/>
      </xdr:nvSpPr>
      <xdr:spPr>
        <a:xfrm>
          <a:off x="15430500" y="96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147337</xdr:rowOff>
    </xdr:from>
    <xdr:ext cx="534377" cy="259045"/>
    <xdr:sp macro="" textlink="">
      <xdr:nvSpPr>
        <xdr:cNvPr id="583" name="テキスト ボックス 582"/>
        <xdr:cNvSpPr txBox="1"/>
      </xdr:nvSpPr>
      <xdr:spPr>
        <a:xfrm>
          <a:off x="15214111" y="974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19971</xdr:rowOff>
    </xdr:from>
    <xdr:to>
      <xdr:col>76</xdr:col>
      <xdr:colOff>114300</xdr:colOff>
      <xdr:row>57</xdr:row>
      <xdr:rowOff>63214</xdr:rowOff>
    </xdr:to>
    <xdr:cxnSp macro="">
      <xdr:nvCxnSpPr>
        <xdr:cNvPr id="584" name="直線コネクタ 583"/>
        <xdr:cNvCxnSpPr/>
      </xdr:nvCxnSpPr>
      <xdr:spPr>
        <a:xfrm flipV="1">
          <a:off x="13703300" y="9792621"/>
          <a:ext cx="889000" cy="4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146812</xdr:rowOff>
    </xdr:from>
    <xdr:to>
      <xdr:col>76</xdr:col>
      <xdr:colOff>165100</xdr:colOff>
      <xdr:row>57</xdr:row>
      <xdr:rowOff>76962</xdr:rowOff>
    </xdr:to>
    <xdr:sp macro="" textlink="">
      <xdr:nvSpPr>
        <xdr:cNvPr id="585" name="フローチャート: 判断 584"/>
        <xdr:cNvSpPr/>
      </xdr:nvSpPr>
      <xdr:spPr>
        <a:xfrm>
          <a:off x="14541500" y="974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68089</xdr:rowOff>
    </xdr:from>
    <xdr:ext cx="534377" cy="259045"/>
    <xdr:sp macro="" textlink="">
      <xdr:nvSpPr>
        <xdr:cNvPr id="586" name="テキスト ボックス 585"/>
        <xdr:cNvSpPr txBox="1"/>
      </xdr:nvSpPr>
      <xdr:spPr>
        <a:xfrm>
          <a:off x="14325111" y="984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14884</xdr:rowOff>
    </xdr:from>
    <xdr:to>
      <xdr:col>71</xdr:col>
      <xdr:colOff>177800</xdr:colOff>
      <xdr:row>57</xdr:row>
      <xdr:rowOff>63214</xdr:rowOff>
    </xdr:to>
    <xdr:cxnSp macro="">
      <xdr:nvCxnSpPr>
        <xdr:cNvPr id="587" name="直線コネクタ 586"/>
        <xdr:cNvCxnSpPr/>
      </xdr:nvCxnSpPr>
      <xdr:spPr>
        <a:xfrm>
          <a:off x="12814300" y="9787534"/>
          <a:ext cx="889000" cy="4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13215</xdr:rowOff>
    </xdr:from>
    <xdr:to>
      <xdr:col>72</xdr:col>
      <xdr:colOff>38100</xdr:colOff>
      <xdr:row>57</xdr:row>
      <xdr:rowOff>114815</xdr:rowOff>
    </xdr:to>
    <xdr:sp macro="" textlink="">
      <xdr:nvSpPr>
        <xdr:cNvPr id="588" name="フローチャート: 判断 587"/>
        <xdr:cNvSpPr/>
      </xdr:nvSpPr>
      <xdr:spPr>
        <a:xfrm>
          <a:off x="13652500" y="9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105942</xdr:rowOff>
    </xdr:from>
    <xdr:ext cx="534377" cy="259045"/>
    <xdr:sp macro="" textlink="">
      <xdr:nvSpPr>
        <xdr:cNvPr id="589" name="テキスト ボックス 588"/>
        <xdr:cNvSpPr txBox="1"/>
      </xdr:nvSpPr>
      <xdr:spPr>
        <a:xfrm>
          <a:off x="13436111" y="98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160775</xdr:rowOff>
    </xdr:from>
    <xdr:to>
      <xdr:col>67</xdr:col>
      <xdr:colOff>101600</xdr:colOff>
      <xdr:row>57</xdr:row>
      <xdr:rowOff>90925</xdr:rowOff>
    </xdr:to>
    <xdr:sp macro="" textlink="">
      <xdr:nvSpPr>
        <xdr:cNvPr id="590" name="フローチャート: 判断 589"/>
        <xdr:cNvSpPr/>
      </xdr:nvSpPr>
      <xdr:spPr>
        <a:xfrm>
          <a:off x="12763500" y="976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82052</xdr:rowOff>
    </xdr:from>
    <xdr:ext cx="534377" cy="259045"/>
    <xdr:sp macro="" textlink="">
      <xdr:nvSpPr>
        <xdr:cNvPr id="591" name="テキスト ボックス 590"/>
        <xdr:cNvSpPr txBox="1"/>
      </xdr:nvSpPr>
      <xdr:spPr>
        <a:xfrm>
          <a:off x="12547111" y="985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60058</xdr:rowOff>
    </xdr:from>
    <xdr:to>
      <xdr:col>85</xdr:col>
      <xdr:colOff>177800</xdr:colOff>
      <xdr:row>54</xdr:row>
      <xdr:rowOff>161658</xdr:rowOff>
    </xdr:to>
    <xdr:sp macro="" textlink="">
      <xdr:nvSpPr>
        <xdr:cNvPr id="597" name="楕円 596"/>
        <xdr:cNvSpPr/>
      </xdr:nvSpPr>
      <xdr:spPr>
        <a:xfrm>
          <a:off x="16268700" y="931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82935</xdr:rowOff>
    </xdr:from>
    <xdr:ext cx="534377" cy="259045"/>
    <xdr:sp macro="" textlink="">
      <xdr:nvSpPr>
        <xdr:cNvPr id="598" name="教育費該当値テキスト"/>
        <xdr:cNvSpPr txBox="1"/>
      </xdr:nvSpPr>
      <xdr:spPr>
        <a:xfrm>
          <a:off x="16370300" y="916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113074</xdr:rowOff>
    </xdr:from>
    <xdr:to>
      <xdr:col>81</xdr:col>
      <xdr:colOff>101600</xdr:colOff>
      <xdr:row>54</xdr:row>
      <xdr:rowOff>43224</xdr:rowOff>
    </xdr:to>
    <xdr:sp macro="" textlink="">
      <xdr:nvSpPr>
        <xdr:cNvPr id="599" name="楕円 598"/>
        <xdr:cNvSpPr/>
      </xdr:nvSpPr>
      <xdr:spPr>
        <a:xfrm>
          <a:off x="15430500" y="919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59751</xdr:rowOff>
    </xdr:from>
    <xdr:ext cx="534377" cy="259045"/>
    <xdr:sp macro="" textlink="">
      <xdr:nvSpPr>
        <xdr:cNvPr id="600" name="テキスト ボックス 599"/>
        <xdr:cNvSpPr txBox="1"/>
      </xdr:nvSpPr>
      <xdr:spPr>
        <a:xfrm>
          <a:off x="15214111" y="897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140621</xdr:rowOff>
    </xdr:from>
    <xdr:to>
      <xdr:col>76</xdr:col>
      <xdr:colOff>165100</xdr:colOff>
      <xdr:row>57</xdr:row>
      <xdr:rowOff>70771</xdr:rowOff>
    </xdr:to>
    <xdr:sp macro="" textlink="">
      <xdr:nvSpPr>
        <xdr:cNvPr id="601" name="楕円 600"/>
        <xdr:cNvSpPr/>
      </xdr:nvSpPr>
      <xdr:spPr>
        <a:xfrm>
          <a:off x="14541500" y="974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87298</xdr:rowOff>
    </xdr:from>
    <xdr:ext cx="534377" cy="259045"/>
    <xdr:sp macro="" textlink="">
      <xdr:nvSpPr>
        <xdr:cNvPr id="602" name="テキスト ボックス 601"/>
        <xdr:cNvSpPr txBox="1"/>
      </xdr:nvSpPr>
      <xdr:spPr>
        <a:xfrm>
          <a:off x="14325111" y="951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12414</xdr:rowOff>
    </xdr:from>
    <xdr:to>
      <xdr:col>72</xdr:col>
      <xdr:colOff>38100</xdr:colOff>
      <xdr:row>57</xdr:row>
      <xdr:rowOff>114014</xdr:rowOff>
    </xdr:to>
    <xdr:sp macro="" textlink="">
      <xdr:nvSpPr>
        <xdr:cNvPr id="603" name="楕円 602"/>
        <xdr:cNvSpPr/>
      </xdr:nvSpPr>
      <xdr:spPr>
        <a:xfrm>
          <a:off x="13652500" y="978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130541</xdr:rowOff>
    </xdr:from>
    <xdr:ext cx="534377" cy="259045"/>
    <xdr:sp macro="" textlink="">
      <xdr:nvSpPr>
        <xdr:cNvPr id="604" name="テキスト ボックス 603"/>
        <xdr:cNvSpPr txBox="1"/>
      </xdr:nvSpPr>
      <xdr:spPr>
        <a:xfrm>
          <a:off x="13436111" y="956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135534</xdr:rowOff>
    </xdr:from>
    <xdr:to>
      <xdr:col>67</xdr:col>
      <xdr:colOff>101600</xdr:colOff>
      <xdr:row>57</xdr:row>
      <xdr:rowOff>65684</xdr:rowOff>
    </xdr:to>
    <xdr:sp macro="" textlink="">
      <xdr:nvSpPr>
        <xdr:cNvPr id="605" name="楕円 604"/>
        <xdr:cNvSpPr/>
      </xdr:nvSpPr>
      <xdr:spPr>
        <a:xfrm>
          <a:off x="12763500" y="973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82211</xdr:rowOff>
    </xdr:from>
    <xdr:ext cx="534377" cy="259045"/>
    <xdr:sp macro="" textlink="">
      <xdr:nvSpPr>
        <xdr:cNvPr id="606" name="テキスト ボックス 605"/>
        <xdr:cNvSpPr txBox="1"/>
      </xdr:nvSpPr>
      <xdr:spPr>
        <a:xfrm>
          <a:off x="12547111" y="951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45010</xdr:rowOff>
    </xdr:from>
    <xdr:to>
      <xdr:col>85</xdr:col>
      <xdr:colOff>126364</xdr:colOff>
      <xdr:row>79</xdr:row>
      <xdr:rowOff>98879</xdr:rowOff>
    </xdr:to>
    <xdr:cxnSp macro="">
      <xdr:nvCxnSpPr>
        <xdr:cNvPr id="632" name="直線コネクタ 631"/>
        <xdr:cNvCxnSpPr/>
      </xdr:nvCxnSpPr>
      <xdr:spPr>
        <a:xfrm flipV="1">
          <a:off x="16317595" y="12217960"/>
          <a:ext cx="1269" cy="1425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163137</xdr:rowOff>
    </xdr:from>
    <xdr:ext cx="534377" cy="259045"/>
    <xdr:sp macro="" textlink="">
      <xdr:nvSpPr>
        <xdr:cNvPr id="635" name="災害復旧費最大値テキスト"/>
        <xdr:cNvSpPr txBox="1"/>
      </xdr:nvSpPr>
      <xdr:spPr>
        <a:xfrm>
          <a:off x="16370300" y="1199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45010</xdr:rowOff>
    </xdr:from>
    <xdr:to>
      <xdr:col>86</xdr:col>
      <xdr:colOff>25400</xdr:colOff>
      <xdr:row>71</xdr:row>
      <xdr:rowOff>45010</xdr:rowOff>
    </xdr:to>
    <xdr:cxnSp macro="">
      <xdr:nvCxnSpPr>
        <xdr:cNvPr id="636" name="直線コネクタ 635"/>
        <xdr:cNvCxnSpPr/>
      </xdr:nvCxnSpPr>
      <xdr:spPr>
        <a:xfrm>
          <a:off x="16230600" y="1221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65813</xdr:rowOff>
    </xdr:from>
    <xdr:to>
      <xdr:col>85</xdr:col>
      <xdr:colOff>127000</xdr:colOff>
      <xdr:row>79</xdr:row>
      <xdr:rowOff>89604</xdr:rowOff>
    </xdr:to>
    <xdr:cxnSp macro="">
      <xdr:nvCxnSpPr>
        <xdr:cNvPr id="637" name="直線コネクタ 636"/>
        <xdr:cNvCxnSpPr/>
      </xdr:nvCxnSpPr>
      <xdr:spPr>
        <a:xfrm flipV="1">
          <a:off x="15481300" y="13610363"/>
          <a:ext cx="838200" cy="2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125672</xdr:rowOff>
    </xdr:from>
    <xdr:ext cx="469744" cy="259045"/>
    <xdr:sp macro="" textlink="">
      <xdr:nvSpPr>
        <xdr:cNvPr id="638" name="災害復旧費平均値テキスト"/>
        <xdr:cNvSpPr txBox="1"/>
      </xdr:nvSpPr>
      <xdr:spPr>
        <a:xfrm>
          <a:off x="16370300" y="13327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102795</xdr:rowOff>
    </xdr:from>
    <xdr:to>
      <xdr:col>85</xdr:col>
      <xdr:colOff>177800</xdr:colOff>
      <xdr:row>79</xdr:row>
      <xdr:rowOff>32945</xdr:rowOff>
    </xdr:to>
    <xdr:sp macro="" textlink="">
      <xdr:nvSpPr>
        <xdr:cNvPr id="639" name="フローチャート: 判断 638"/>
        <xdr:cNvSpPr/>
      </xdr:nvSpPr>
      <xdr:spPr>
        <a:xfrm>
          <a:off x="16268700" y="1347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89604</xdr:rowOff>
    </xdr:from>
    <xdr:to>
      <xdr:col>81</xdr:col>
      <xdr:colOff>50800</xdr:colOff>
      <xdr:row>79</xdr:row>
      <xdr:rowOff>98879</xdr:rowOff>
    </xdr:to>
    <xdr:cxnSp macro="">
      <xdr:nvCxnSpPr>
        <xdr:cNvPr id="640" name="直線コネクタ 639"/>
        <xdr:cNvCxnSpPr/>
      </xdr:nvCxnSpPr>
      <xdr:spPr>
        <a:xfrm flipV="1">
          <a:off x="14592300" y="13634154"/>
          <a:ext cx="889000" cy="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71771</xdr:rowOff>
    </xdr:from>
    <xdr:to>
      <xdr:col>81</xdr:col>
      <xdr:colOff>101600</xdr:colOff>
      <xdr:row>79</xdr:row>
      <xdr:rowOff>1921</xdr:rowOff>
    </xdr:to>
    <xdr:sp macro="" textlink="">
      <xdr:nvSpPr>
        <xdr:cNvPr id="641" name="フローチャート: 判断 640"/>
        <xdr:cNvSpPr/>
      </xdr:nvSpPr>
      <xdr:spPr>
        <a:xfrm>
          <a:off x="15430500" y="1344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18448</xdr:rowOff>
    </xdr:from>
    <xdr:ext cx="469744" cy="259045"/>
    <xdr:sp macro="" textlink="">
      <xdr:nvSpPr>
        <xdr:cNvPr id="642" name="テキスト ボックス 641"/>
        <xdr:cNvSpPr txBox="1"/>
      </xdr:nvSpPr>
      <xdr:spPr>
        <a:xfrm>
          <a:off x="15246428" y="1322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3" name="直線コネクタ 642"/>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95611</xdr:rowOff>
    </xdr:from>
    <xdr:to>
      <xdr:col>76</xdr:col>
      <xdr:colOff>165100</xdr:colOff>
      <xdr:row>79</xdr:row>
      <xdr:rowOff>25761</xdr:rowOff>
    </xdr:to>
    <xdr:sp macro="" textlink="">
      <xdr:nvSpPr>
        <xdr:cNvPr id="644" name="フローチャート: 判断 643"/>
        <xdr:cNvSpPr/>
      </xdr:nvSpPr>
      <xdr:spPr>
        <a:xfrm>
          <a:off x="14541500" y="13468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42288</xdr:rowOff>
    </xdr:from>
    <xdr:ext cx="469744" cy="259045"/>
    <xdr:sp macro="" textlink="">
      <xdr:nvSpPr>
        <xdr:cNvPr id="645" name="テキスト ボックス 644"/>
        <xdr:cNvSpPr txBox="1"/>
      </xdr:nvSpPr>
      <xdr:spPr>
        <a:xfrm>
          <a:off x="14357428" y="1324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6" name="直線コネクタ 645"/>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119549</xdr:rowOff>
    </xdr:from>
    <xdr:to>
      <xdr:col>72</xdr:col>
      <xdr:colOff>38100</xdr:colOff>
      <xdr:row>79</xdr:row>
      <xdr:rowOff>49699</xdr:rowOff>
    </xdr:to>
    <xdr:sp macro="" textlink="">
      <xdr:nvSpPr>
        <xdr:cNvPr id="647" name="フローチャート: 判断 646"/>
        <xdr:cNvSpPr/>
      </xdr:nvSpPr>
      <xdr:spPr>
        <a:xfrm>
          <a:off x="13652500" y="1349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66226</xdr:rowOff>
    </xdr:from>
    <xdr:ext cx="469744" cy="259045"/>
    <xdr:sp macro="" textlink="">
      <xdr:nvSpPr>
        <xdr:cNvPr id="648" name="テキスト ボックス 647"/>
        <xdr:cNvSpPr txBox="1"/>
      </xdr:nvSpPr>
      <xdr:spPr>
        <a:xfrm>
          <a:off x="13468428" y="13267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100363</xdr:rowOff>
    </xdr:from>
    <xdr:to>
      <xdr:col>67</xdr:col>
      <xdr:colOff>101600</xdr:colOff>
      <xdr:row>79</xdr:row>
      <xdr:rowOff>30513</xdr:rowOff>
    </xdr:to>
    <xdr:sp macro="" textlink="">
      <xdr:nvSpPr>
        <xdr:cNvPr id="649" name="フローチャート: 判断 648"/>
        <xdr:cNvSpPr/>
      </xdr:nvSpPr>
      <xdr:spPr>
        <a:xfrm>
          <a:off x="12763500" y="1347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47040</xdr:rowOff>
    </xdr:from>
    <xdr:ext cx="469744" cy="259045"/>
    <xdr:sp macro="" textlink="">
      <xdr:nvSpPr>
        <xdr:cNvPr id="650" name="テキスト ボックス 649"/>
        <xdr:cNvSpPr txBox="1"/>
      </xdr:nvSpPr>
      <xdr:spPr>
        <a:xfrm>
          <a:off x="12579428" y="1324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15013</xdr:rowOff>
    </xdr:from>
    <xdr:to>
      <xdr:col>85</xdr:col>
      <xdr:colOff>177800</xdr:colOff>
      <xdr:row>79</xdr:row>
      <xdr:rowOff>116613</xdr:rowOff>
    </xdr:to>
    <xdr:sp macro="" textlink="">
      <xdr:nvSpPr>
        <xdr:cNvPr id="656" name="楕円 655"/>
        <xdr:cNvSpPr/>
      </xdr:nvSpPr>
      <xdr:spPr>
        <a:xfrm>
          <a:off x="16268700" y="1355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101390</xdr:rowOff>
    </xdr:from>
    <xdr:ext cx="469744" cy="259045"/>
    <xdr:sp macro="" textlink="">
      <xdr:nvSpPr>
        <xdr:cNvPr id="657" name="災害復旧費該当値テキスト"/>
        <xdr:cNvSpPr txBox="1"/>
      </xdr:nvSpPr>
      <xdr:spPr>
        <a:xfrm>
          <a:off x="16370300" y="1347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38804</xdr:rowOff>
    </xdr:from>
    <xdr:to>
      <xdr:col>81</xdr:col>
      <xdr:colOff>101600</xdr:colOff>
      <xdr:row>79</xdr:row>
      <xdr:rowOff>140404</xdr:rowOff>
    </xdr:to>
    <xdr:sp macro="" textlink="">
      <xdr:nvSpPr>
        <xdr:cNvPr id="658" name="楕円 657"/>
        <xdr:cNvSpPr/>
      </xdr:nvSpPr>
      <xdr:spPr>
        <a:xfrm>
          <a:off x="15430500" y="1358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131531</xdr:rowOff>
    </xdr:from>
    <xdr:ext cx="378565" cy="259045"/>
    <xdr:sp macro="" textlink="">
      <xdr:nvSpPr>
        <xdr:cNvPr id="659" name="テキスト ボックス 658"/>
        <xdr:cNvSpPr txBox="1"/>
      </xdr:nvSpPr>
      <xdr:spPr>
        <a:xfrm>
          <a:off x="15292017" y="13676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0" name="楕円 659"/>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1" name="テキスト ボックス 660"/>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2" name="楕円 661"/>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3" name="テキスト ボックス 662"/>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4" name="楕円 663"/>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5" name="テキスト ボックス 664"/>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5" name="テキスト ボックス 684"/>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39856</xdr:rowOff>
    </xdr:from>
    <xdr:to>
      <xdr:col>85</xdr:col>
      <xdr:colOff>126364</xdr:colOff>
      <xdr:row>98</xdr:row>
      <xdr:rowOff>26217</xdr:rowOff>
    </xdr:to>
    <xdr:cxnSp macro="">
      <xdr:nvCxnSpPr>
        <xdr:cNvPr id="691" name="直線コネクタ 690"/>
        <xdr:cNvCxnSpPr/>
      </xdr:nvCxnSpPr>
      <xdr:spPr>
        <a:xfrm flipV="1">
          <a:off x="16317595" y="15641806"/>
          <a:ext cx="1269" cy="11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30044</xdr:rowOff>
    </xdr:from>
    <xdr:ext cx="534377" cy="259045"/>
    <xdr:sp macro="" textlink="">
      <xdr:nvSpPr>
        <xdr:cNvPr id="692" name="公債費最小値テキスト"/>
        <xdr:cNvSpPr txBox="1"/>
      </xdr:nvSpPr>
      <xdr:spPr>
        <a:xfrm>
          <a:off x="16370300" y="1683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26217</xdr:rowOff>
    </xdr:from>
    <xdr:to>
      <xdr:col>86</xdr:col>
      <xdr:colOff>25400</xdr:colOff>
      <xdr:row>98</xdr:row>
      <xdr:rowOff>26217</xdr:rowOff>
    </xdr:to>
    <xdr:cxnSp macro="">
      <xdr:nvCxnSpPr>
        <xdr:cNvPr id="693" name="直線コネクタ 692"/>
        <xdr:cNvCxnSpPr/>
      </xdr:nvCxnSpPr>
      <xdr:spPr>
        <a:xfrm>
          <a:off x="16230600" y="168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157983</xdr:rowOff>
    </xdr:from>
    <xdr:ext cx="599010" cy="259045"/>
    <xdr:sp macro="" textlink="">
      <xdr:nvSpPr>
        <xdr:cNvPr id="694" name="公債費最大値テキスト"/>
        <xdr:cNvSpPr txBox="1"/>
      </xdr:nvSpPr>
      <xdr:spPr>
        <a:xfrm>
          <a:off x="16370300" y="1541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39856</xdr:rowOff>
    </xdr:from>
    <xdr:to>
      <xdr:col>86</xdr:col>
      <xdr:colOff>25400</xdr:colOff>
      <xdr:row>91</xdr:row>
      <xdr:rowOff>39856</xdr:rowOff>
    </xdr:to>
    <xdr:cxnSp macro="">
      <xdr:nvCxnSpPr>
        <xdr:cNvPr id="695" name="直線コネクタ 694"/>
        <xdr:cNvCxnSpPr/>
      </xdr:nvCxnSpPr>
      <xdr:spPr>
        <a:xfrm>
          <a:off x="16230600" y="1564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144577</xdr:rowOff>
    </xdr:from>
    <xdr:to>
      <xdr:col>85</xdr:col>
      <xdr:colOff>127000</xdr:colOff>
      <xdr:row>96</xdr:row>
      <xdr:rowOff>12097</xdr:rowOff>
    </xdr:to>
    <xdr:cxnSp macro="">
      <xdr:nvCxnSpPr>
        <xdr:cNvPr id="696" name="直線コネクタ 695"/>
        <xdr:cNvCxnSpPr/>
      </xdr:nvCxnSpPr>
      <xdr:spPr>
        <a:xfrm>
          <a:off x="15481300" y="16432327"/>
          <a:ext cx="838200" cy="3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147124</xdr:rowOff>
    </xdr:from>
    <xdr:ext cx="534377" cy="259045"/>
    <xdr:sp macro="" textlink="">
      <xdr:nvSpPr>
        <xdr:cNvPr id="697" name="公債費平均値テキスト"/>
        <xdr:cNvSpPr txBox="1"/>
      </xdr:nvSpPr>
      <xdr:spPr>
        <a:xfrm>
          <a:off x="16370300" y="16263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124247</xdr:rowOff>
    </xdr:from>
    <xdr:to>
      <xdr:col>85</xdr:col>
      <xdr:colOff>177800</xdr:colOff>
      <xdr:row>96</xdr:row>
      <xdr:rowOff>54397</xdr:rowOff>
    </xdr:to>
    <xdr:sp macro="" textlink="">
      <xdr:nvSpPr>
        <xdr:cNvPr id="698" name="フローチャート: 判断 697"/>
        <xdr:cNvSpPr/>
      </xdr:nvSpPr>
      <xdr:spPr>
        <a:xfrm>
          <a:off x="16268700" y="1641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98704</xdr:rowOff>
    </xdr:from>
    <xdr:to>
      <xdr:col>81</xdr:col>
      <xdr:colOff>50800</xdr:colOff>
      <xdr:row>95</xdr:row>
      <xdr:rowOff>144577</xdr:rowOff>
    </xdr:to>
    <xdr:cxnSp macro="">
      <xdr:nvCxnSpPr>
        <xdr:cNvPr id="699" name="直線コネクタ 698"/>
        <xdr:cNvCxnSpPr/>
      </xdr:nvCxnSpPr>
      <xdr:spPr>
        <a:xfrm>
          <a:off x="14592300" y="16386454"/>
          <a:ext cx="889000" cy="4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131409</xdr:rowOff>
    </xdr:from>
    <xdr:to>
      <xdr:col>81</xdr:col>
      <xdr:colOff>101600</xdr:colOff>
      <xdr:row>96</xdr:row>
      <xdr:rowOff>61559</xdr:rowOff>
    </xdr:to>
    <xdr:sp macro="" textlink="">
      <xdr:nvSpPr>
        <xdr:cNvPr id="700" name="フローチャート: 判断 699"/>
        <xdr:cNvSpPr/>
      </xdr:nvSpPr>
      <xdr:spPr>
        <a:xfrm>
          <a:off x="15430500" y="1641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52686</xdr:rowOff>
    </xdr:from>
    <xdr:ext cx="534377" cy="259045"/>
    <xdr:sp macro="" textlink="">
      <xdr:nvSpPr>
        <xdr:cNvPr id="701" name="テキスト ボックス 700"/>
        <xdr:cNvSpPr txBox="1"/>
      </xdr:nvSpPr>
      <xdr:spPr>
        <a:xfrm>
          <a:off x="15214111" y="1651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30919</xdr:rowOff>
    </xdr:from>
    <xdr:to>
      <xdr:col>76</xdr:col>
      <xdr:colOff>114300</xdr:colOff>
      <xdr:row>95</xdr:row>
      <xdr:rowOff>98704</xdr:rowOff>
    </xdr:to>
    <xdr:cxnSp macro="">
      <xdr:nvCxnSpPr>
        <xdr:cNvPr id="702" name="直線コネクタ 701"/>
        <xdr:cNvCxnSpPr/>
      </xdr:nvCxnSpPr>
      <xdr:spPr>
        <a:xfrm>
          <a:off x="13703300" y="16318669"/>
          <a:ext cx="889000" cy="6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128296</xdr:rowOff>
    </xdr:from>
    <xdr:to>
      <xdr:col>76</xdr:col>
      <xdr:colOff>165100</xdr:colOff>
      <xdr:row>96</xdr:row>
      <xdr:rowOff>58446</xdr:rowOff>
    </xdr:to>
    <xdr:sp macro="" textlink="">
      <xdr:nvSpPr>
        <xdr:cNvPr id="703" name="フローチャート: 判断 702"/>
        <xdr:cNvSpPr/>
      </xdr:nvSpPr>
      <xdr:spPr>
        <a:xfrm>
          <a:off x="14541500" y="1641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49573</xdr:rowOff>
    </xdr:from>
    <xdr:ext cx="534377" cy="259045"/>
    <xdr:sp macro="" textlink="">
      <xdr:nvSpPr>
        <xdr:cNvPr id="704" name="テキスト ボックス 703"/>
        <xdr:cNvSpPr txBox="1"/>
      </xdr:nvSpPr>
      <xdr:spPr>
        <a:xfrm>
          <a:off x="14325111" y="1650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30854</xdr:rowOff>
    </xdr:from>
    <xdr:to>
      <xdr:col>71</xdr:col>
      <xdr:colOff>177800</xdr:colOff>
      <xdr:row>95</xdr:row>
      <xdr:rowOff>30919</xdr:rowOff>
    </xdr:to>
    <xdr:cxnSp macro="">
      <xdr:nvCxnSpPr>
        <xdr:cNvPr id="705" name="直線コネクタ 704"/>
        <xdr:cNvCxnSpPr/>
      </xdr:nvCxnSpPr>
      <xdr:spPr>
        <a:xfrm>
          <a:off x="12814300" y="16318604"/>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138571</xdr:rowOff>
    </xdr:from>
    <xdr:to>
      <xdr:col>72</xdr:col>
      <xdr:colOff>38100</xdr:colOff>
      <xdr:row>96</xdr:row>
      <xdr:rowOff>68721</xdr:rowOff>
    </xdr:to>
    <xdr:sp macro="" textlink="">
      <xdr:nvSpPr>
        <xdr:cNvPr id="706" name="フローチャート: 判断 705"/>
        <xdr:cNvSpPr/>
      </xdr:nvSpPr>
      <xdr:spPr>
        <a:xfrm>
          <a:off x="13652500" y="1642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59848</xdr:rowOff>
    </xdr:from>
    <xdr:ext cx="534377" cy="259045"/>
    <xdr:sp macro="" textlink="">
      <xdr:nvSpPr>
        <xdr:cNvPr id="707" name="テキスト ボックス 706"/>
        <xdr:cNvSpPr txBox="1"/>
      </xdr:nvSpPr>
      <xdr:spPr>
        <a:xfrm>
          <a:off x="13436111" y="1651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138266</xdr:rowOff>
    </xdr:from>
    <xdr:to>
      <xdr:col>67</xdr:col>
      <xdr:colOff>101600</xdr:colOff>
      <xdr:row>96</xdr:row>
      <xdr:rowOff>68416</xdr:rowOff>
    </xdr:to>
    <xdr:sp macro="" textlink="">
      <xdr:nvSpPr>
        <xdr:cNvPr id="708" name="フローチャート: 判断 707"/>
        <xdr:cNvSpPr/>
      </xdr:nvSpPr>
      <xdr:spPr>
        <a:xfrm>
          <a:off x="12763500" y="1642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59543</xdr:rowOff>
    </xdr:from>
    <xdr:ext cx="534377" cy="259045"/>
    <xdr:sp macro="" textlink="">
      <xdr:nvSpPr>
        <xdr:cNvPr id="709" name="テキスト ボックス 708"/>
        <xdr:cNvSpPr txBox="1"/>
      </xdr:nvSpPr>
      <xdr:spPr>
        <a:xfrm>
          <a:off x="12547111" y="1651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132747</xdr:rowOff>
    </xdr:from>
    <xdr:to>
      <xdr:col>85</xdr:col>
      <xdr:colOff>177800</xdr:colOff>
      <xdr:row>96</xdr:row>
      <xdr:rowOff>62897</xdr:rowOff>
    </xdr:to>
    <xdr:sp macro="" textlink="">
      <xdr:nvSpPr>
        <xdr:cNvPr id="715" name="楕円 714"/>
        <xdr:cNvSpPr/>
      </xdr:nvSpPr>
      <xdr:spPr>
        <a:xfrm>
          <a:off x="16268700" y="1642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111174</xdr:rowOff>
    </xdr:from>
    <xdr:ext cx="534377" cy="259045"/>
    <xdr:sp macro="" textlink="">
      <xdr:nvSpPr>
        <xdr:cNvPr id="716" name="公債費該当値テキスト"/>
        <xdr:cNvSpPr txBox="1"/>
      </xdr:nvSpPr>
      <xdr:spPr>
        <a:xfrm>
          <a:off x="16370300" y="1639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93777</xdr:rowOff>
    </xdr:from>
    <xdr:to>
      <xdr:col>81</xdr:col>
      <xdr:colOff>101600</xdr:colOff>
      <xdr:row>96</xdr:row>
      <xdr:rowOff>23927</xdr:rowOff>
    </xdr:to>
    <xdr:sp macro="" textlink="">
      <xdr:nvSpPr>
        <xdr:cNvPr id="717" name="楕円 716"/>
        <xdr:cNvSpPr/>
      </xdr:nvSpPr>
      <xdr:spPr>
        <a:xfrm>
          <a:off x="15430500" y="1638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40454</xdr:rowOff>
    </xdr:from>
    <xdr:ext cx="534377" cy="259045"/>
    <xdr:sp macro="" textlink="">
      <xdr:nvSpPr>
        <xdr:cNvPr id="718" name="テキスト ボックス 717"/>
        <xdr:cNvSpPr txBox="1"/>
      </xdr:nvSpPr>
      <xdr:spPr>
        <a:xfrm>
          <a:off x="15214111" y="1615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47904</xdr:rowOff>
    </xdr:from>
    <xdr:to>
      <xdr:col>76</xdr:col>
      <xdr:colOff>165100</xdr:colOff>
      <xdr:row>95</xdr:row>
      <xdr:rowOff>149504</xdr:rowOff>
    </xdr:to>
    <xdr:sp macro="" textlink="">
      <xdr:nvSpPr>
        <xdr:cNvPr id="719" name="楕円 718"/>
        <xdr:cNvSpPr/>
      </xdr:nvSpPr>
      <xdr:spPr>
        <a:xfrm>
          <a:off x="14541500" y="1633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166031</xdr:rowOff>
    </xdr:from>
    <xdr:ext cx="534377" cy="259045"/>
    <xdr:sp macro="" textlink="">
      <xdr:nvSpPr>
        <xdr:cNvPr id="720" name="テキスト ボックス 719"/>
        <xdr:cNvSpPr txBox="1"/>
      </xdr:nvSpPr>
      <xdr:spPr>
        <a:xfrm>
          <a:off x="14325111" y="1611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151569</xdr:rowOff>
    </xdr:from>
    <xdr:to>
      <xdr:col>72</xdr:col>
      <xdr:colOff>38100</xdr:colOff>
      <xdr:row>95</xdr:row>
      <xdr:rowOff>81719</xdr:rowOff>
    </xdr:to>
    <xdr:sp macro="" textlink="">
      <xdr:nvSpPr>
        <xdr:cNvPr id="721" name="楕円 720"/>
        <xdr:cNvSpPr/>
      </xdr:nvSpPr>
      <xdr:spPr>
        <a:xfrm>
          <a:off x="13652500" y="1626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98246</xdr:rowOff>
    </xdr:from>
    <xdr:ext cx="534377" cy="259045"/>
    <xdr:sp macro="" textlink="">
      <xdr:nvSpPr>
        <xdr:cNvPr id="722" name="テキスト ボックス 721"/>
        <xdr:cNvSpPr txBox="1"/>
      </xdr:nvSpPr>
      <xdr:spPr>
        <a:xfrm>
          <a:off x="13436111" y="1604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151504</xdr:rowOff>
    </xdr:from>
    <xdr:to>
      <xdr:col>67</xdr:col>
      <xdr:colOff>101600</xdr:colOff>
      <xdr:row>95</xdr:row>
      <xdr:rowOff>81654</xdr:rowOff>
    </xdr:to>
    <xdr:sp macro="" textlink="">
      <xdr:nvSpPr>
        <xdr:cNvPr id="723" name="楕円 722"/>
        <xdr:cNvSpPr/>
      </xdr:nvSpPr>
      <xdr:spPr>
        <a:xfrm>
          <a:off x="12763500" y="1626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98181</xdr:rowOff>
    </xdr:from>
    <xdr:ext cx="534377" cy="259045"/>
    <xdr:sp macro="" textlink="">
      <xdr:nvSpPr>
        <xdr:cNvPr id="724" name="テキスト ボックス 723"/>
        <xdr:cNvSpPr txBox="1"/>
      </xdr:nvSpPr>
      <xdr:spPr>
        <a:xfrm>
          <a:off x="12547111" y="1604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159893</xdr:rowOff>
    </xdr:from>
    <xdr:to>
      <xdr:col>116</xdr:col>
      <xdr:colOff>62864</xdr:colOff>
      <xdr:row>39</xdr:row>
      <xdr:rowOff>44450</xdr:rowOff>
    </xdr:to>
    <xdr:cxnSp macro="">
      <xdr:nvCxnSpPr>
        <xdr:cNvPr id="748" name="直線コネクタ 747"/>
        <xdr:cNvCxnSpPr/>
      </xdr:nvCxnSpPr>
      <xdr:spPr>
        <a:xfrm flipV="1">
          <a:off x="22159595" y="5303393"/>
          <a:ext cx="1269" cy="1427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52976</xdr:rowOff>
    </xdr:from>
    <xdr:ext cx="249299" cy="259045"/>
    <xdr:sp macro="" textlink="">
      <xdr:nvSpPr>
        <xdr:cNvPr id="749" name="諸支出金最小値テキスト"/>
        <xdr:cNvSpPr txBox="1"/>
      </xdr:nvSpPr>
      <xdr:spPr>
        <a:xfrm>
          <a:off x="22212300" y="6739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106570</xdr:rowOff>
    </xdr:from>
    <xdr:ext cx="469744" cy="259045"/>
    <xdr:sp macro="" textlink="">
      <xdr:nvSpPr>
        <xdr:cNvPr id="751" name="諸支出金最大値テキスト"/>
        <xdr:cNvSpPr txBox="1"/>
      </xdr:nvSpPr>
      <xdr:spPr>
        <a:xfrm>
          <a:off x="22212300" y="507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159893</xdr:rowOff>
    </xdr:from>
    <xdr:to>
      <xdr:col>116</xdr:col>
      <xdr:colOff>152400</xdr:colOff>
      <xdr:row>30</xdr:row>
      <xdr:rowOff>159893</xdr:rowOff>
    </xdr:to>
    <xdr:cxnSp macro="">
      <xdr:nvCxnSpPr>
        <xdr:cNvPr id="752" name="直線コネクタ 751"/>
        <xdr:cNvCxnSpPr/>
      </xdr:nvCxnSpPr>
      <xdr:spPr>
        <a:xfrm>
          <a:off x="22072600" y="530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141876</xdr:rowOff>
    </xdr:from>
    <xdr:ext cx="378565" cy="259045"/>
    <xdr:sp macro="" textlink="">
      <xdr:nvSpPr>
        <xdr:cNvPr id="754" name="諸支出金平均値テキスト"/>
        <xdr:cNvSpPr txBox="1"/>
      </xdr:nvSpPr>
      <xdr:spPr>
        <a:xfrm>
          <a:off x="22212300" y="64855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118999</xdr:rowOff>
    </xdr:from>
    <xdr:to>
      <xdr:col>116</xdr:col>
      <xdr:colOff>114300</xdr:colOff>
      <xdr:row>39</xdr:row>
      <xdr:rowOff>49149</xdr:rowOff>
    </xdr:to>
    <xdr:sp macro="" textlink="">
      <xdr:nvSpPr>
        <xdr:cNvPr id="755" name="フローチャート: 判断 754"/>
        <xdr:cNvSpPr/>
      </xdr:nvSpPr>
      <xdr:spPr>
        <a:xfrm>
          <a:off x="221107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86614</xdr:rowOff>
    </xdr:from>
    <xdr:to>
      <xdr:col>112</xdr:col>
      <xdr:colOff>38100</xdr:colOff>
      <xdr:row>39</xdr:row>
      <xdr:rowOff>16764</xdr:rowOff>
    </xdr:to>
    <xdr:sp macro="" textlink="">
      <xdr:nvSpPr>
        <xdr:cNvPr id="757" name="フローチャート: 判断 756"/>
        <xdr:cNvSpPr/>
      </xdr:nvSpPr>
      <xdr:spPr>
        <a:xfrm>
          <a:off x="21272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33291</xdr:rowOff>
    </xdr:from>
    <xdr:ext cx="378565" cy="259045"/>
    <xdr:sp macro="" textlink="">
      <xdr:nvSpPr>
        <xdr:cNvPr id="758" name="テキスト ボックス 757"/>
        <xdr:cNvSpPr txBox="1"/>
      </xdr:nvSpPr>
      <xdr:spPr>
        <a:xfrm>
          <a:off x="21134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37846</xdr:rowOff>
    </xdr:from>
    <xdr:to>
      <xdr:col>107</xdr:col>
      <xdr:colOff>101600</xdr:colOff>
      <xdr:row>38</xdr:row>
      <xdr:rowOff>139446</xdr:rowOff>
    </xdr:to>
    <xdr:sp macro="" textlink="">
      <xdr:nvSpPr>
        <xdr:cNvPr id="760" name="フローチャート: 判断 759"/>
        <xdr:cNvSpPr/>
      </xdr:nvSpPr>
      <xdr:spPr>
        <a:xfrm>
          <a:off x="203835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155973</xdr:rowOff>
    </xdr:from>
    <xdr:ext cx="378565" cy="259045"/>
    <xdr:sp macro="" textlink="">
      <xdr:nvSpPr>
        <xdr:cNvPr id="761" name="テキスト ボックス 760"/>
        <xdr:cNvSpPr txBox="1"/>
      </xdr:nvSpPr>
      <xdr:spPr>
        <a:xfrm>
          <a:off x="20245017" y="6328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118999</xdr:rowOff>
    </xdr:from>
    <xdr:to>
      <xdr:col>102</xdr:col>
      <xdr:colOff>165100</xdr:colOff>
      <xdr:row>38</xdr:row>
      <xdr:rowOff>49149</xdr:rowOff>
    </xdr:to>
    <xdr:sp macro="" textlink="">
      <xdr:nvSpPr>
        <xdr:cNvPr id="763" name="フローチャート: 判断 762"/>
        <xdr:cNvSpPr/>
      </xdr:nvSpPr>
      <xdr:spPr>
        <a:xfrm>
          <a:off x="19494500" y="646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65676</xdr:rowOff>
    </xdr:from>
    <xdr:ext cx="378565" cy="259045"/>
    <xdr:sp macro="" textlink="">
      <xdr:nvSpPr>
        <xdr:cNvPr id="764" name="テキスト ボックス 763"/>
        <xdr:cNvSpPr txBox="1"/>
      </xdr:nvSpPr>
      <xdr:spPr>
        <a:xfrm>
          <a:off x="19356017" y="6237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104521</xdr:rowOff>
    </xdr:from>
    <xdr:to>
      <xdr:col>98</xdr:col>
      <xdr:colOff>38100</xdr:colOff>
      <xdr:row>38</xdr:row>
      <xdr:rowOff>34671</xdr:rowOff>
    </xdr:to>
    <xdr:sp macro="" textlink="">
      <xdr:nvSpPr>
        <xdr:cNvPr id="765" name="フローチャート: 判断 764"/>
        <xdr:cNvSpPr/>
      </xdr:nvSpPr>
      <xdr:spPr>
        <a:xfrm>
          <a:off x="18605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51198</xdr:rowOff>
    </xdr:from>
    <xdr:ext cx="378565" cy="259045"/>
    <xdr:sp macro="" textlink="">
      <xdr:nvSpPr>
        <xdr:cNvPr id="766" name="テキスト ボックス 765"/>
        <xdr:cNvSpPr txBox="1"/>
      </xdr:nvSpPr>
      <xdr:spPr>
        <a:xfrm>
          <a:off x="18467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97426</xdr:rowOff>
    </xdr:from>
    <xdr:ext cx="249299" cy="259045"/>
    <xdr:sp macro="" textlink="">
      <xdr:nvSpPr>
        <xdr:cNvPr id="773" name="諸支出金該当値テキスト"/>
        <xdr:cNvSpPr txBox="1"/>
      </xdr:nvSpPr>
      <xdr:spPr>
        <a:xfrm>
          <a:off x="22212300" y="6612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総務費については、住民一人当たり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249,220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145,554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140.4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％）と大幅に増加した。これは、特別定額給付金、一の台住宅団地法面対策工事、電算管理費等の増によるものである。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衛生費については、住民一人当たり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52,148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前年度と同水準の金額となっている。これは、胆江地区衛生センターごみ焼却施設長寿命化事業に係る一部事務組合への負担金が主な要因であり、当該工事は令和２年度に完了したことから、来年度は減少が見込ま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教育費については、住民一人当たり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81,514</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円となっており、前年度と比較して</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6,217</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％）減少したが、類似団体平均を</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14,148</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円と大幅に上回っている。これは、学校ＩＣＴ環境整備推進事業による備品等の購入によるものである。</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土木費については、住民一人当たり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103,997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41,027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65.2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％）と大幅に増加した。これは、橋梁長寿命化事業や町道舗装補修事業、除雪対策費の増によるものである。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岩手県金ケ崎町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財政調整基金残高については、令和２年度末で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2,112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百万円）であったが、標準財政規模比で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39.29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0.75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％）と年々減少している。また、実質収支額は黒字であるが、一般財源の不足への対応として財政調整基金の取り崩しが続いており、平成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年度以降実質単年度収支は赤字となっている。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なお、令和２年度においては、町税及び地方交付税の増加から、実質単年度収支は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4.58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ポイント上昇した。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岩手県金ケ崎町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全会計において、黒字を維持しており、連結実質赤字比率は生じていない。今後も黒字を維持するとともに、特別会計においては一般会計からの法定外繰出の抑制を図りながら健全経営に努める。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12288;&#36001;&#25919;/31&#12381;&#12398;&#20182;&#65288;&#36001;&#25919;&#38306;&#20418;&#65289;/25%20&#36001;&#25919;&#29366;&#27841;&#36039;&#26009;&#38598;&#8230;&#26087;&#36001;&#25919;&#27604;&#36611;&#20998;&#26512;&#34920;&#31561;/R4/01_R3&#24180;&#24230;&#29256;&#65288;R2&#27770;&#31639;&#65289;/13%20&#36215;&#26696;&#29992;&#65288;2&#22238;&#30446;&#65289;/&#12304;&#36001;&#25919;&#29366;&#27841;&#36039;&#26009;&#38598;&#12305;_033812_&#37329;&#12465;&#23822;&#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30.9</v>
          </cell>
          <cell r="BX51">
            <v>22.9</v>
          </cell>
          <cell r="CF51">
            <v>19.399999999999999</v>
          </cell>
          <cell r="CN51">
            <v>9.4</v>
          </cell>
        </row>
        <row r="53">
          <cell r="BP53">
            <v>51.6</v>
          </cell>
          <cell r="BX53">
            <v>34.700000000000003</v>
          </cell>
          <cell r="CF53">
            <v>55.2</v>
          </cell>
          <cell r="CN53">
            <v>56.7</v>
          </cell>
          <cell r="CV53">
            <v>57.9</v>
          </cell>
        </row>
        <row r="55">
          <cell r="AN55" t="str">
            <v>類似団体内平均値</v>
          </cell>
          <cell r="BP55">
            <v>44.9</v>
          </cell>
          <cell r="BX55">
            <v>40.799999999999997</v>
          </cell>
          <cell r="CF55">
            <v>38.5</v>
          </cell>
          <cell r="CN55">
            <v>35.5</v>
          </cell>
          <cell r="CV55">
            <v>13.5</v>
          </cell>
        </row>
        <row r="57">
          <cell r="BP57">
            <v>62.6</v>
          </cell>
          <cell r="BX57">
            <v>63.5</v>
          </cell>
          <cell r="CF57">
            <v>65.3</v>
          </cell>
          <cell r="CN57">
            <v>65.7</v>
          </cell>
          <cell r="CV57">
            <v>65.3</v>
          </cell>
        </row>
        <row r="72">
          <cell r="BP72" t="str">
            <v>H28</v>
          </cell>
          <cell r="BX72" t="str">
            <v>H29</v>
          </cell>
          <cell r="CF72" t="str">
            <v>H30</v>
          </cell>
          <cell r="CN72" t="str">
            <v>R01</v>
          </cell>
          <cell r="CV72" t="str">
            <v>R02</v>
          </cell>
        </row>
        <row r="73">
          <cell r="AN73" t="str">
            <v>当該団体値</v>
          </cell>
          <cell r="BP73">
            <v>30.9</v>
          </cell>
          <cell r="BX73">
            <v>22.9</v>
          </cell>
          <cell r="CF73">
            <v>19.399999999999999</v>
          </cell>
          <cell r="CN73">
            <v>9.4</v>
          </cell>
        </row>
        <row r="75">
          <cell r="BP75">
            <v>16</v>
          </cell>
          <cell r="BX75">
            <v>15.4</v>
          </cell>
          <cell r="CF75">
            <v>14.7</v>
          </cell>
          <cell r="CN75">
            <v>14.4</v>
          </cell>
          <cell r="CV75">
            <v>13.8</v>
          </cell>
        </row>
        <row r="77">
          <cell r="AN77" t="str">
            <v>類似団体内平均値</v>
          </cell>
          <cell r="BP77">
            <v>44.9</v>
          </cell>
          <cell r="BX77">
            <v>40.799999999999997</v>
          </cell>
          <cell r="CF77">
            <v>38.5</v>
          </cell>
          <cell r="CN77">
            <v>35.5</v>
          </cell>
          <cell r="CV77">
            <v>13.5</v>
          </cell>
        </row>
        <row r="79">
          <cell r="BP79">
            <v>9.1</v>
          </cell>
          <cell r="BX79">
            <v>8.9</v>
          </cell>
          <cell r="CF79">
            <v>8.9</v>
          </cell>
          <cell r="CN79">
            <v>8.8000000000000007</v>
          </cell>
          <cell r="CV79">
            <v>8.3000000000000007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12482266</v>
      </c>
      <c r="BO4" s="426"/>
      <c r="BP4" s="426"/>
      <c r="BQ4" s="426"/>
      <c r="BR4" s="426"/>
      <c r="BS4" s="426"/>
      <c r="BT4" s="426"/>
      <c r="BU4" s="427"/>
      <c r="BV4" s="425">
        <v>9602540</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7.5</v>
      </c>
      <c r="CU4" s="610"/>
      <c r="CV4" s="610"/>
      <c r="CW4" s="610"/>
      <c r="CX4" s="610"/>
      <c r="CY4" s="610"/>
      <c r="CZ4" s="610"/>
      <c r="DA4" s="611"/>
      <c r="DB4" s="609">
        <v>6.2</v>
      </c>
      <c r="DC4" s="610"/>
      <c r="DD4" s="610"/>
      <c r="DE4" s="610"/>
      <c r="DF4" s="610"/>
      <c r="DG4" s="610"/>
      <c r="DH4" s="610"/>
      <c r="DI4" s="611"/>
      <c r="DJ4" s="186"/>
      <c r="DK4" s="186"/>
      <c r="DL4" s="186"/>
      <c r="DM4" s="186"/>
      <c r="DN4" s="186"/>
      <c r="DO4" s="186"/>
    </row>
    <row r="5" spans="1:119" ht="18.75" customHeight="1">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11935854</v>
      </c>
      <c r="BO5" s="431"/>
      <c r="BP5" s="431"/>
      <c r="BQ5" s="431"/>
      <c r="BR5" s="431"/>
      <c r="BS5" s="431"/>
      <c r="BT5" s="431"/>
      <c r="BU5" s="432"/>
      <c r="BV5" s="430">
        <v>9243157</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85.1</v>
      </c>
      <c r="CU5" s="401"/>
      <c r="CV5" s="401"/>
      <c r="CW5" s="401"/>
      <c r="CX5" s="401"/>
      <c r="CY5" s="401"/>
      <c r="CZ5" s="401"/>
      <c r="DA5" s="402"/>
      <c r="DB5" s="400">
        <v>84.1</v>
      </c>
      <c r="DC5" s="401"/>
      <c r="DD5" s="401"/>
      <c r="DE5" s="401"/>
      <c r="DF5" s="401"/>
      <c r="DG5" s="401"/>
      <c r="DH5" s="401"/>
      <c r="DI5" s="402"/>
      <c r="DJ5" s="186"/>
      <c r="DK5" s="186"/>
      <c r="DL5" s="186"/>
      <c r="DM5" s="186"/>
      <c r="DN5" s="186"/>
      <c r="DO5" s="186"/>
    </row>
    <row r="6" spans="1:119" ht="18.75" customHeight="1">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93</v>
      </c>
      <c r="AV6" s="488"/>
      <c r="AW6" s="488"/>
      <c r="AX6" s="488"/>
      <c r="AY6" s="410" t="s">
        <v>101</v>
      </c>
      <c r="AZ6" s="411"/>
      <c r="BA6" s="411"/>
      <c r="BB6" s="411"/>
      <c r="BC6" s="411"/>
      <c r="BD6" s="411"/>
      <c r="BE6" s="411"/>
      <c r="BF6" s="411"/>
      <c r="BG6" s="411"/>
      <c r="BH6" s="411"/>
      <c r="BI6" s="411"/>
      <c r="BJ6" s="411"/>
      <c r="BK6" s="411"/>
      <c r="BL6" s="411"/>
      <c r="BM6" s="412"/>
      <c r="BN6" s="430">
        <v>546412</v>
      </c>
      <c r="BO6" s="431"/>
      <c r="BP6" s="431"/>
      <c r="BQ6" s="431"/>
      <c r="BR6" s="431"/>
      <c r="BS6" s="431"/>
      <c r="BT6" s="431"/>
      <c r="BU6" s="432"/>
      <c r="BV6" s="430">
        <v>359383</v>
      </c>
      <c r="BW6" s="431"/>
      <c r="BX6" s="431"/>
      <c r="BY6" s="431"/>
      <c r="BZ6" s="431"/>
      <c r="CA6" s="431"/>
      <c r="CB6" s="431"/>
      <c r="CC6" s="432"/>
      <c r="CD6" s="439" t="s">
        <v>102</v>
      </c>
      <c r="CE6" s="440"/>
      <c r="CF6" s="440"/>
      <c r="CG6" s="440"/>
      <c r="CH6" s="440"/>
      <c r="CI6" s="440"/>
      <c r="CJ6" s="440"/>
      <c r="CK6" s="440"/>
      <c r="CL6" s="440"/>
      <c r="CM6" s="440"/>
      <c r="CN6" s="440"/>
      <c r="CO6" s="440"/>
      <c r="CP6" s="440"/>
      <c r="CQ6" s="440"/>
      <c r="CR6" s="440"/>
      <c r="CS6" s="441"/>
      <c r="CT6" s="583">
        <v>89.3</v>
      </c>
      <c r="CU6" s="584"/>
      <c r="CV6" s="584"/>
      <c r="CW6" s="584"/>
      <c r="CX6" s="584"/>
      <c r="CY6" s="584"/>
      <c r="CZ6" s="584"/>
      <c r="DA6" s="585"/>
      <c r="DB6" s="583">
        <v>87.9</v>
      </c>
      <c r="DC6" s="584"/>
      <c r="DD6" s="584"/>
      <c r="DE6" s="584"/>
      <c r="DF6" s="584"/>
      <c r="DG6" s="584"/>
      <c r="DH6" s="584"/>
      <c r="DI6" s="585"/>
      <c r="DJ6" s="186"/>
      <c r="DK6" s="186"/>
      <c r="DL6" s="186"/>
      <c r="DM6" s="186"/>
      <c r="DN6" s="186"/>
      <c r="DO6" s="186"/>
    </row>
    <row r="7" spans="1:119" ht="18.75" customHeight="1">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103</v>
      </c>
      <c r="AN7" s="404"/>
      <c r="AO7" s="404"/>
      <c r="AP7" s="404"/>
      <c r="AQ7" s="404"/>
      <c r="AR7" s="404"/>
      <c r="AS7" s="404"/>
      <c r="AT7" s="405"/>
      <c r="AU7" s="487" t="s">
        <v>93</v>
      </c>
      <c r="AV7" s="488"/>
      <c r="AW7" s="488"/>
      <c r="AX7" s="488"/>
      <c r="AY7" s="410" t="s">
        <v>104</v>
      </c>
      <c r="AZ7" s="411"/>
      <c r="BA7" s="411"/>
      <c r="BB7" s="411"/>
      <c r="BC7" s="411"/>
      <c r="BD7" s="411"/>
      <c r="BE7" s="411"/>
      <c r="BF7" s="411"/>
      <c r="BG7" s="411"/>
      <c r="BH7" s="411"/>
      <c r="BI7" s="411"/>
      <c r="BJ7" s="411"/>
      <c r="BK7" s="411"/>
      <c r="BL7" s="411"/>
      <c r="BM7" s="412"/>
      <c r="BN7" s="430">
        <v>141030</v>
      </c>
      <c r="BO7" s="431"/>
      <c r="BP7" s="431"/>
      <c r="BQ7" s="431"/>
      <c r="BR7" s="431"/>
      <c r="BS7" s="431"/>
      <c r="BT7" s="431"/>
      <c r="BU7" s="432"/>
      <c r="BV7" s="430">
        <v>36426</v>
      </c>
      <c r="BW7" s="431"/>
      <c r="BX7" s="431"/>
      <c r="BY7" s="431"/>
      <c r="BZ7" s="431"/>
      <c r="CA7" s="431"/>
      <c r="CB7" s="431"/>
      <c r="CC7" s="432"/>
      <c r="CD7" s="439" t="s">
        <v>105</v>
      </c>
      <c r="CE7" s="440"/>
      <c r="CF7" s="440"/>
      <c r="CG7" s="440"/>
      <c r="CH7" s="440"/>
      <c r="CI7" s="440"/>
      <c r="CJ7" s="440"/>
      <c r="CK7" s="440"/>
      <c r="CL7" s="440"/>
      <c r="CM7" s="440"/>
      <c r="CN7" s="440"/>
      <c r="CO7" s="440"/>
      <c r="CP7" s="440"/>
      <c r="CQ7" s="440"/>
      <c r="CR7" s="440"/>
      <c r="CS7" s="441"/>
      <c r="CT7" s="430">
        <v>5374739</v>
      </c>
      <c r="CU7" s="431"/>
      <c r="CV7" s="431"/>
      <c r="CW7" s="431"/>
      <c r="CX7" s="431"/>
      <c r="CY7" s="431"/>
      <c r="CZ7" s="431"/>
      <c r="DA7" s="432"/>
      <c r="DB7" s="430">
        <v>5178788</v>
      </c>
      <c r="DC7" s="431"/>
      <c r="DD7" s="431"/>
      <c r="DE7" s="431"/>
      <c r="DF7" s="431"/>
      <c r="DG7" s="431"/>
      <c r="DH7" s="431"/>
      <c r="DI7" s="432"/>
      <c r="DJ7" s="186"/>
      <c r="DK7" s="186"/>
      <c r="DL7" s="186"/>
      <c r="DM7" s="186"/>
      <c r="DN7" s="186"/>
      <c r="DO7" s="186"/>
    </row>
    <row r="8" spans="1:119" ht="18.75" customHeight="1" thickBot="1">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106</v>
      </c>
      <c r="AN8" s="404"/>
      <c r="AO8" s="404"/>
      <c r="AP8" s="404"/>
      <c r="AQ8" s="404"/>
      <c r="AR8" s="404"/>
      <c r="AS8" s="404"/>
      <c r="AT8" s="405"/>
      <c r="AU8" s="487" t="s">
        <v>107</v>
      </c>
      <c r="AV8" s="488"/>
      <c r="AW8" s="488"/>
      <c r="AX8" s="488"/>
      <c r="AY8" s="410" t="s">
        <v>108</v>
      </c>
      <c r="AZ8" s="411"/>
      <c r="BA8" s="411"/>
      <c r="BB8" s="411"/>
      <c r="BC8" s="411"/>
      <c r="BD8" s="411"/>
      <c r="BE8" s="411"/>
      <c r="BF8" s="411"/>
      <c r="BG8" s="411"/>
      <c r="BH8" s="411"/>
      <c r="BI8" s="411"/>
      <c r="BJ8" s="411"/>
      <c r="BK8" s="411"/>
      <c r="BL8" s="411"/>
      <c r="BM8" s="412"/>
      <c r="BN8" s="430">
        <v>405382</v>
      </c>
      <c r="BO8" s="431"/>
      <c r="BP8" s="431"/>
      <c r="BQ8" s="431"/>
      <c r="BR8" s="431"/>
      <c r="BS8" s="431"/>
      <c r="BT8" s="431"/>
      <c r="BU8" s="432"/>
      <c r="BV8" s="430">
        <v>322957</v>
      </c>
      <c r="BW8" s="431"/>
      <c r="BX8" s="431"/>
      <c r="BY8" s="431"/>
      <c r="BZ8" s="431"/>
      <c r="CA8" s="431"/>
      <c r="CB8" s="431"/>
      <c r="CC8" s="432"/>
      <c r="CD8" s="439" t="s">
        <v>109</v>
      </c>
      <c r="CE8" s="440"/>
      <c r="CF8" s="440"/>
      <c r="CG8" s="440"/>
      <c r="CH8" s="440"/>
      <c r="CI8" s="440"/>
      <c r="CJ8" s="440"/>
      <c r="CK8" s="440"/>
      <c r="CL8" s="440"/>
      <c r="CM8" s="440"/>
      <c r="CN8" s="440"/>
      <c r="CO8" s="440"/>
      <c r="CP8" s="440"/>
      <c r="CQ8" s="440"/>
      <c r="CR8" s="440"/>
      <c r="CS8" s="441"/>
      <c r="CT8" s="543">
        <v>0.68</v>
      </c>
      <c r="CU8" s="544"/>
      <c r="CV8" s="544"/>
      <c r="CW8" s="544"/>
      <c r="CX8" s="544"/>
      <c r="CY8" s="544"/>
      <c r="CZ8" s="544"/>
      <c r="DA8" s="545"/>
      <c r="DB8" s="543">
        <v>0.68</v>
      </c>
      <c r="DC8" s="544"/>
      <c r="DD8" s="544"/>
      <c r="DE8" s="544"/>
      <c r="DF8" s="544"/>
      <c r="DG8" s="544"/>
      <c r="DH8" s="544"/>
      <c r="DI8" s="545"/>
      <c r="DJ8" s="186"/>
      <c r="DK8" s="186"/>
      <c r="DL8" s="186"/>
      <c r="DM8" s="186"/>
      <c r="DN8" s="186"/>
      <c r="DO8" s="186"/>
    </row>
    <row r="9" spans="1:119" ht="18.75" customHeight="1" thickBot="1">
      <c r="A9" s="187"/>
      <c r="B9" s="572" t="s">
        <v>110</v>
      </c>
      <c r="C9" s="573"/>
      <c r="D9" s="573"/>
      <c r="E9" s="573"/>
      <c r="F9" s="573"/>
      <c r="G9" s="573"/>
      <c r="H9" s="573"/>
      <c r="I9" s="573"/>
      <c r="J9" s="573"/>
      <c r="K9" s="493"/>
      <c r="L9" s="574" t="s">
        <v>111</v>
      </c>
      <c r="M9" s="575"/>
      <c r="N9" s="575"/>
      <c r="O9" s="575"/>
      <c r="P9" s="575"/>
      <c r="Q9" s="576"/>
      <c r="R9" s="577">
        <v>15535</v>
      </c>
      <c r="S9" s="578"/>
      <c r="T9" s="578"/>
      <c r="U9" s="578"/>
      <c r="V9" s="579"/>
      <c r="W9" s="509" t="s">
        <v>112</v>
      </c>
      <c r="X9" s="510"/>
      <c r="Y9" s="510"/>
      <c r="Z9" s="510"/>
      <c r="AA9" s="510"/>
      <c r="AB9" s="510"/>
      <c r="AC9" s="510"/>
      <c r="AD9" s="510"/>
      <c r="AE9" s="510"/>
      <c r="AF9" s="510"/>
      <c r="AG9" s="510"/>
      <c r="AH9" s="510"/>
      <c r="AI9" s="510"/>
      <c r="AJ9" s="510"/>
      <c r="AK9" s="510"/>
      <c r="AL9" s="580"/>
      <c r="AM9" s="499" t="s">
        <v>113</v>
      </c>
      <c r="AN9" s="404"/>
      <c r="AO9" s="404"/>
      <c r="AP9" s="404"/>
      <c r="AQ9" s="404"/>
      <c r="AR9" s="404"/>
      <c r="AS9" s="404"/>
      <c r="AT9" s="405"/>
      <c r="AU9" s="487" t="s">
        <v>107</v>
      </c>
      <c r="AV9" s="488"/>
      <c r="AW9" s="488"/>
      <c r="AX9" s="488"/>
      <c r="AY9" s="410" t="s">
        <v>114</v>
      </c>
      <c r="AZ9" s="411"/>
      <c r="BA9" s="411"/>
      <c r="BB9" s="411"/>
      <c r="BC9" s="411"/>
      <c r="BD9" s="411"/>
      <c r="BE9" s="411"/>
      <c r="BF9" s="411"/>
      <c r="BG9" s="411"/>
      <c r="BH9" s="411"/>
      <c r="BI9" s="411"/>
      <c r="BJ9" s="411"/>
      <c r="BK9" s="411"/>
      <c r="BL9" s="411"/>
      <c r="BM9" s="412"/>
      <c r="BN9" s="430">
        <v>82425</v>
      </c>
      <c r="BO9" s="431"/>
      <c r="BP9" s="431"/>
      <c r="BQ9" s="431"/>
      <c r="BR9" s="431"/>
      <c r="BS9" s="431"/>
      <c r="BT9" s="431"/>
      <c r="BU9" s="432"/>
      <c r="BV9" s="430">
        <v>-23142</v>
      </c>
      <c r="BW9" s="431"/>
      <c r="BX9" s="431"/>
      <c r="BY9" s="431"/>
      <c r="BZ9" s="431"/>
      <c r="CA9" s="431"/>
      <c r="CB9" s="431"/>
      <c r="CC9" s="432"/>
      <c r="CD9" s="439" t="s">
        <v>115</v>
      </c>
      <c r="CE9" s="440"/>
      <c r="CF9" s="440"/>
      <c r="CG9" s="440"/>
      <c r="CH9" s="440"/>
      <c r="CI9" s="440"/>
      <c r="CJ9" s="440"/>
      <c r="CK9" s="440"/>
      <c r="CL9" s="440"/>
      <c r="CM9" s="440"/>
      <c r="CN9" s="440"/>
      <c r="CO9" s="440"/>
      <c r="CP9" s="440"/>
      <c r="CQ9" s="440"/>
      <c r="CR9" s="440"/>
      <c r="CS9" s="441"/>
      <c r="CT9" s="400">
        <v>10.4</v>
      </c>
      <c r="CU9" s="401"/>
      <c r="CV9" s="401"/>
      <c r="CW9" s="401"/>
      <c r="CX9" s="401"/>
      <c r="CY9" s="401"/>
      <c r="CZ9" s="401"/>
      <c r="DA9" s="402"/>
      <c r="DB9" s="400">
        <v>13.1</v>
      </c>
      <c r="DC9" s="401"/>
      <c r="DD9" s="401"/>
      <c r="DE9" s="401"/>
      <c r="DF9" s="401"/>
      <c r="DG9" s="401"/>
      <c r="DH9" s="401"/>
      <c r="DI9" s="402"/>
      <c r="DJ9" s="186"/>
      <c r="DK9" s="186"/>
      <c r="DL9" s="186"/>
      <c r="DM9" s="186"/>
      <c r="DN9" s="186"/>
      <c r="DO9" s="186"/>
    </row>
    <row r="10" spans="1:119" ht="18.75" customHeight="1" thickBot="1">
      <c r="A10" s="187"/>
      <c r="B10" s="572"/>
      <c r="C10" s="573"/>
      <c r="D10" s="573"/>
      <c r="E10" s="573"/>
      <c r="F10" s="573"/>
      <c r="G10" s="573"/>
      <c r="H10" s="573"/>
      <c r="I10" s="573"/>
      <c r="J10" s="573"/>
      <c r="K10" s="493"/>
      <c r="L10" s="403" t="s">
        <v>116</v>
      </c>
      <c r="M10" s="404"/>
      <c r="N10" s="404"/>
      <c r="O10" s="404"/>
      <c r="P10" s="404"/>
      <c r="Q10" s="405"/>
      <c r="R10" s="406">
        <v>15895</v>
      </c>
      <c r="S10" s="407"/>
      <c r="T10" s="407"/>
      <c r="U10" s="407"/>
      <c r="V10" s="409"/>
      <c r="W10" s="581"/>
      <c r="X10" s="392"/>
      <c r="Y10" s="392"/>
      <c r="Z10" s="392"/>
      <c r="AA10" s="392"/>
      <c r="AB10" s="392"/>
      <c r="AC10" s="392"/>
      <c r="AD10" s="392"/>
      <c r="AE10" s="392"/>
      <c r="AF10" s="392"/>
      <c r="AG10" s="392"/>
      <c r="AH10" s="392"/>
      <c r="AI10" s="392"/>
      <c r="AJ10" s="392"/>
      <c r="AK10" s="392"/>
      <c r="AL10" s="582"/>
      <c r="AM10" s="499" t="s">
        <v>117</v>
      </c>
      <c r="AN10" s="404"/>
      <c r="AO10" s="404"/>
      <c r="AP10" s="404"/>
      <c r="AQ10" s="404"/>
      <c r="AR10" s="404"/>
      <c r="AS10" s="404"/>
      <c r="AT10" s="405"/>
      <c r="AU10" s="487" t="s">
        <v>118</v>
      </c>
      <c r="AV10" s="488"/>
      <c r="AW10" s="488"/>
      <c r="AX10" s="488"/>
      <c r="AY10" s="410" t="s">
        <v>119</v>
      </c>
      <c r="AZ10" s="411"/>
      <c r="BA10" s="411"/>
      <c r="BB10" s="411"/>
      <c r="BC10" s="411"/>
      <c r="BD10" s="411"/>
      <c r="BE10" s="411"/>
      <c r="BF10" s="411"/>
      <c r="BG10" s="411"/>
      <c r="BH10" s="411"/>
      <c r="BI10" s="411"/>
      <c r="BJ10" s="411"/>
      <c r="BK10" s="411"/>
      <c r="BL10" s="411"/>
      <c r="BM10" s="412"/>
      <c r="BN10" s="430">
        <v>1157674</v>
      </c>
      <c r="BO10" s="431"/>
      <c r="BP10" s="431"/>
      <c r="BQ10" s="431"/>
      <c r="BR10" s="431"/>
      <c r="BS10" s="431"/>
      <c r="BT10" s="431"/>
      <c r="BU10" s="432"/>
      <c r="BV10" s="430">
        <v>452926</v>
      </c>
      <c r="BW10" s="431"/>
      <c r="BX10" s="431"/>
      <c r="BY10" s="431"/>
      <c r="BZ10" s="431"/>
      <c r="CA10" s="431"/>
      <c r="CB10" s="431"/>
      <c r="CC10" s="432"/>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572"/>
      <c r="C11" s="573"/>
      <c r="D11" s="573"/>
      <c r="E11" s="573"/>
      <c r="F11" s="573"/>
      <c r="G11" s="573"/>
      <c r="H11" s="573"/>
      <c r="I11" s="573"/>
      <c r="J11" s="573"/>
      <c r="K11" s="493"/>
      <c r="L11" s="476" t="s">
        <v>121</v>
      </c>
      <c r="M11" s="477"/>
      <c r="N11" s="477"/>
      <c r="O11" s="477"/>
      <c r="P11" s="477"/>
      <c r="Q11" s="478"/>
      <c r="R11" s="569" t="s">
        <v>122</v>
      </c>
      <c r="S11" s="570"/>
      <c r="T11" s="570"/>
      <c r="U11" s="570"/>
      <c r="V11" s="571"/>
      <c r="W11" s="581"/>
      <c r="X11" s="392"/>
      <c r="Y11" s="392"/>
      <c r="Z11" s="392"/>
      <c r="AA11" s="392"/>
      <c r="AB11" s="392"/>
      <c r="AC11" s="392"/>
      <c r="AD11" s="392"/>
      <c r="AE11" s="392"/>
      <c r="AF11" s="392"/>
      <c r="AG11" s="392"/>
      <c r="AH11" s="392"/>
      <c r="AI11" s="392"/>
      <c r="AJ11" s="392"/>
      <c r="AK11" s="392"/>
      <c r="AL11" s="582"/>
      <c r="AM11" s="499" t="s">
        <v>123</v>
      </c>
      <c r="AN11" s="404"/>
      <c r="AO11" s="404"/>
      <c r="AP11" s="404"/>
      <c r="AQ11" s="404"/>
      <c r="AR11" s="404"/>
      <c r="AS11" s="404"/>
      <c r="AT11" s="405"/>
      <c r="AU11" s="487" t="s">
        <v>107</v>
      </c>
      <c r="AV11" s="488"/>
      <c r="AW11" s="488"/>
      <c r="AX11" s="488"/>
      <c r="AY11" s="410" t="s">
        <v>124</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125</v>
      </c>
      <c r="CE11" s="440"/>
      <c r="CF11" s="440"/>
      <c r="CG11" s="440"/>
      <c r="CH11" s="440"/>
      <c r="CI11" s="440"/>
      <c r="CJ11" s="440"/>
      <c r="CK11" s="440"/>
      <c r="CL11" s="440"/>
      <c r="CM11" s="440"/>
      <c r="CN11" s="440"/>
      <c r="CO11" s="440"/>
      <c r="CP11" s="440"/>
      <c r="CQ11" s="440"/>
      <c r="CR11" s="440"/>
      <c r="CS11" s="441"/>
      <c r="CT11" s="543" t="s">
        <v>126</v>
      </c>
      <c r="CU11" s="544"/>
      <c r="CV11" s="544"/>
      <c r="CW11" s="544"/>
      <c r="CX11" s="544"/>
      <c r="CY11" s="544"/>
      <c r="CZ11" s="544"/>
      <c r="DA11" s="545"/>
      <c r="DB11" s="543" t="s">
        <v>127</v>
      </c>
      <c r="DC11" s="544"/>
      <c r="DD11" s="544"/>
      <c r="DE11" s="544"/>
      <c r="DF11" s="544"/>
      <c r="DG11" s="544"/>
      <c r="DH11" s="544"/>
      <c r="DI11" s="545"/>
      <c r="DJ11" s="186"/>
      <c r="DK11" s="186"/>
      <c r="DL11" s="186"/>
      <c r="DM11" s="186"/>
      <c r="DN11" s="186"/>
      <c r="DO11" s="186"/>
    </row>
    <row r="12" spans="1:119" ht="18.75" customHeight="1">
      <c r="A12" s="187"/>
      <c r="B12" s="546" t="s">
        <v>128</v>
      </c>
      <c r="C12" s="547"/>
      <c r="D12" s="547"/>
      <c r="E12" s="547"/>
      <c r="F12" s="547"/>
      <c r="G12" s="547"/>
      <c r="H12" s="547"/>
      <c r="I12" s="547"/>
      <c r="J12" s="547"/>
      <c r="K12" s="548"/>
      <c r="L12" s="555" t="s">
        <v>129</v>
      </c>
      <c r="M12" s="556"/>
      <c r="N12" s="556"/>
      <c r="O12" s="556"/>
      <c r="P12" s="556"/>
      <c r="Q12" s="557"/>
      <c r="R12" s="558">
        <v>15561</v>
      </c>
      <c r="S12" s="559"/>
      <c r="T12" s="559"/>
      <c r="U12" s="559"/>
      <c r="V12" s="560"/>
      <c r="W12" s="561" t="s">
        <v>1</v>
      </c>
      <c r="X12" s="488"/>
      <c r="Y12" s="488"/>
      <c r="Z12" s="488"/>
      <c r="AA12" s="488"/>
      <c r="AB12" s="562"/>
      <c r="AC12" s="563" t="s">
        <v>130</v>
      </c>
      <c r="AD12" s="564"/>
      <c r="AE12" s="564"/>
      <c r="AF12" s="564"/>
      <c r="AG12" s="565"/>
      <c r="AH12" s="563" t="s">
        <v>131</v>
      </c>
      <c r="AI12" s="564"/>
      <c r="AJ12" s="564"/>
      <c r="AK12" s="564"/>
      <c r="AL12" s="566"/>
      <c r="AM12" s="499" t="s">
        <v>132</v>
      </c>
      <c r="AN12" s="404"/>
      <c r="AO12" s="404"/>
      <c r="AP12" s="404"/>
      <c r="AQ12" s="404"/>
      <c r="AR12" s="404"/>
      <c r="AS12" s="404"/>
      <c r="AT12" s="405"/>
      <c r="AU12" s="487" t="s">
        <v>133</v>
      </c>
      <c r="AV12" s="488"/>
      <c r="AW12" s="488"/>
      <c r="AX12" s="488"/>
      <c r="AY12" s="410" t="s">
        <v>134</v>
      </c>
      <c r="AZ12" s="411"/>
      <c r="BA12" s="411"/>
      <c r="BB12" s="411"/>
      <c r="BC12" s="411"/>
      <c r="BD12" s="411"/>
      <c r="BE12" s="411"/>
      <c r="BF12" s="411"/>
      <c r="BG12" s="411"/>
      <c r="BH12" s="411"/>
      <c r="BI12" s="411"/>
      <c r="BJ12" s="411"/>
      <c r="BK12" s="411"/>
      <c r="BL12" s="411"/>
      <c r="BM12" s="412"/>
      <c r="BN12" s="430">
        <v>1289481</v>
      </c>
      <c r="BO12" s="431"/>
      <c r="BP12" s="431"/>
      <c r="BQ12" s="431"/>
      <c r="BR12" s="431"/>
      <c r="BS12" s="431"/>
      <c r="BT12" s="431"/>
      <c r="BU12" s="432"/>
      <c r="BV12" s="430">
        <v>714377</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136</v>
      </c>
      <c r="CU12" s="544"/>
      <c r="CV12" s="544"/>
      <c r="CW12" s="544"/>
      <c r="CX12" s="544"/>
      <c r="CY12" s="544"/>
      <c r="CZ12" s="544"/>
      <c r="DA12" s="545"/>
      <c r="DB12" s="543" t="s">
        <v>136</v>
      </c>
      <c r="DC12" s="544"/>
      <c r="DD12" s="544"/>
      <c r="DE12" s="544"/>
      <c r="DF12" s="544"/>
      <c r="DG12" s="544"/>
      <c r="DH12" s="544"/>
      <c r="DI12" s="545"/>
      <c r="DJ12" s="186"/>
      <c r="DK12" s="186"/>
      <c r="DL12" s="186"/>
      <c r="DM12" s="186"/>
      <c r="DN12" s="186"/>
      <c r="DO12" s="186"/>
    </row>
    <row r="13" spans="1:119" ht="18.75" customHeight="1">
      <c r="A13" s="187"/>
      <c r="B13" s="549"/>
      <c r="C13" s="550"/>
      <c r="D13" s="550"/>
      <c r="E13" s="550"/>
      <c r="F13" s="550"/>
      <c r="G13" s="550"/>
      <c r="H13" s="550"/>
      <c r="I13" s="550"/>
      <c r="J13" s="550"/>
      <c r="K13" s="551"/>
      <c r="L13" s="197"/>
      <c r="M13" s="530" t="s">
        <v>137</v>
      </c>
      <c r="N13" s="531"/>
      <c r="O13" s="531"/>
      <c r="P13" s="531"/>
      <c r="Q13" s="532"/>
      <c r="R13" s="533">
        <v>15397</v>
      </c>
      <c r="S13" s="534"/>
      <c r="T13" s="534"/>
      <c r="U13" s="534"/>
      <c r="V13" s="535"/>
      <c r="W13" s="521" t="s">
        <v>138</v>
      </c>
      <c r="X13" s="443"/>
      <c r="Y13" s="443"/>
      <c r="Z13" s="443"/>
      <c r="AA13" s="443"/>
      <c r="AB13" s="444"/>
      <c r="AC13" s="406">
        <v>1428</v>
      </c>
      <c r="AD13" s="407"/>
      <c r="AE13" s="407"/>
      <c r="AF13" s="407"/>
      <c r="AG13" s="408"/>
      <c r="AH13" s="406">
        <v>1442</v>
      </c>
      <c r="AI13" s="407"/>
      <c r="AJ13" s="407"/>
      <c r="AK13" s="407"/>
      <c r="AL13" s="409"/>
      <c r="AM13" s="499" t="s">
        <v>139</v>
      </c>
      <c r="AN13" s="404"/>
      <c r="AO13" s="404"/>
      <c r="AP13" s="404"/>
      <c r="AQ13" s="404"/>
      <c r="AR13" s="404"/>
      <c r="AS13" s="404"/>
      <c r="AT13" s="405"/>
      <c r="AU13" s="487" t="s">
        <v>140</v>
      </c>
      <c r="AV13" s="488"/>
      <c r="AW13" s="488"/>
      <c r="AX13" s="488"/>
      <c r="AY13" s="410" t="s">
        <v>141</v>
      </c>
      <c r="AZ13" s="411"/>
      <c r="BA13" s="411"/>
      <c r="BB13" s="411"/>
      <c r="BC13" s="411"/>
      <c r="BD13" s="411"/>
      <c r="BE13" s="411"/>
      <c r="BF13" s="411"/>
      <c r="BG13" s="411"/>
      <c r="BH13" s="411"/>
      <c r="BI13" s="411"/>
      <c r="BJ13" s="411"/>
      <c r="BK13" s="411"/>
      <c r="BL13" s="411"/>
      <c r="BM13" s="412"/>
      <c r="BN13" s="430">
        <v>-49382</v>
      </c>
      <c r="BO13" s="431"/>
      <c r="BP13" s="431"/>
      <c r="BQ13" s="431"/>
      <c r="BR13" s="431"/>
      <c r="BS13" s="431"/>
      <c r="BT13" s="431"/>
      <c r="BU13" s="432"/>
      <c r="BV13" s="430">
        <v>-284593</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13.8</v>
      </c>
      <c r="CU13" s="401"/>
      <c r="CV13" s="401"/>
      <c r="CW13" s="401"/>
      <c r="CX13" s="401"/>
      <c r="CY13" s="401"/>
      <c r="CZ13" s="401"/>
      <c r="DA13" s="402"/>
      <c r="DB13" s="400">
        <v>14.4</v>
      </c>
      <c r="DC13" s="401"/>
      <c r="DD13" s="401"/>
      <c r="DE13" s="401"/>
      <c r="DF13" s="401"/>
      <c r="DG13" s="401"/>
      <c r="DH13" s="401"/>
      <c r="DI13" s="402"/>
      <c r="DJ13" s="186"/>
      <c r="DK13" s="186"/>
      <c r="DL13" s="186"/>
      <c r="DM13" s="186"/>
      <c r="DN13" s="186"/>
      <c r="DO13" s="186"/>
    </row>
    <row r="14" spans="1:119" ht="18.75" customHeight="1" thickBot="1">
      <c r="A14" s="187"/>
      <c r="B14" s="549"/>
      <c r="C14" s="550"/>
      <c r="D14" s="550"/>
      <c r="E14" s="550"/>
      <c r="F14" s="550"/>
      <c r="G14" s="550"/>
      <c r="H14" s="550"/>
      <c r="I14" s="550"/>
      <c r="J14" s="550"/>
      <c r="K14" s="551"/>
      <c r="L14" s="523" t="s">
        <v>143</v>
      </c>
      <c r="M14" s="567"/>
      <c r="N14" s="567"/>
      <c r="O14" s="567"/>
      <c r="P14" s="567"/>
      <c r="Q14" s="568"/>
      <c r="R14" s="533">
        <v>15622</v>
      </c>
      <c r="S14" s="534"/>
      <c r="T14" s="534"/>
      <c r="U14" s="534"/>
      <c r="V14" s="535"/>
      <c r="W14" s="536"/>
      <c r="X14" s="446"/>
      <c r="Y14" s="446"/>
      <c r="Z14" s="446"/>
      <c r="AA14" s="446"/>
      <c r="AB14" s="447"/>
      <c r="AC14" s="526">
        <v>17.3</v>
      </c>
      <c r="AD14" s="527"/>
      <c r="AE14" s="527"/>
      <c r="AF14" s="527"/>
      <c r="AG14" s="528"/>
      <c r="AH14" s="526">
        <v>17.899999999999999</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t="s">
        <v>127</v>
      </c>
      <c r="CU14" s="538"/>
      <c r="CV14" s="538"/>
      <c r="CW14" s="538"/>
      <c r="CX14" s="538"/>
      <c r="CY14" s="538"/>
      <c r="CZ14" s="538"/>
      <c r="DA14" s="539"/>
      <c r="DB14" s="537">
        <v>9.4</v>
      </c>
      <c r="DC14" s="538"/>
      <c r="DD14" s="538"/>
      <c r="DE14" s="538"/>
      <c r="DF14" s="538"/>
      <c r="DG14" s="538"/>
      <c r="DH14" s="538"/>
      <c r="DI14" s="539"/>
      <c r="DJ14" s="186"/>
      <c r="DK14" s="186"/>
      <c r="DL14" s="186"/>
      <c r="DM14" s="186"/>
      <c r="DN14" s="186"/>
      <c r="DO14" s="186"/>
    </row>
    <row r="15" spans="1:119" ht="18.75" customHeight="1">
      <c r="A15" s="187"/>
      <c r="B15" s="549"/>
      <c r="C15" s="550"/>
      <c r="D15" s="550"/>
      <c r="E15" s="550"/>
      <c r="F15" s="550"/>
      <c r="G15" s="550"/>
      <c r="H15" s="550"/>
      <c r="I15" s="550"/>
      <c r="J15" s="550"/>
      <c r="K15" s="551"/>
      <c r="L15" s="197"/>
      <c r="M15" s="530" t="s">
        <v>145</v>
      </c>
      <c r="N15" s="531"/>
      <c r="O15" s="531"/>
      <c r="P15" s="531"/>
      <c r="Q15" s="532"/>
      <c r="R15" s="533">
        <v>15456</v>
      </c>
      <c r="S15" s="534"/>
      <c r="T15" s="534"/>
      <c r="U15" s="534"/>
      <c r="V15" s="535"/>
      <c r="W15" s="521" t="s">
        <v>146</v>
      </c>
      <c r="X15" s="443"/>
      <c r="Y15" s="443"/>
      <c r="Z15" s="443"/>
      <c r="AA15" s="443"/>
      <c r="AB15" s="444"/>
      <c r="AC15" s="406">
        <v>2837</v>
      </c>
      <c r="AD15" s="407"/>
      <c r="AE15" s="407"/>
      <c r="AF15" s="407"/>
      <c r="AG15" s="408"/>
      <c r="AH15" s="406">
        <v>2828</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2903824</v>
      </c>
      <c r="BO15" s="426"/>
      <c r="BP15" s="426"/>
      <c r="BQ15" s="426"/>
      <c r="BR15" s="426"/>
      <c r="BS15" s="426"/>
      <c r="BT15" s="426"/>
      <c r="BU15" s="427"/>
      <c r="BV15" s="425">
        <v>2857202</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34.4</v>
      </c>
      <c r="AD16" s="527"/>
      <c r="AE16" s="527"/>
      <c r="AF16" s="527"/>
      <c r="AG16" s="528"/>
      <c r="AH16" s="526">
        <v>35</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4320233</v>
      </c>
      <c r="BO16" s="431"/>
      <c r="BP16" s="431"/>
      <c r="BQ16" s="431"/>
      <c r="BR16" s="431"/>
      <c r="BS16" s="431"/>
      <c r="BT16" s="431"/>
      <c r="BU16" s="432"/>
      <c r="BV16" s="430">
        <v>4156529</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c r="A17" s="187"/>
      <c r="B17" s="552"/>
      <c r="C17" s="553"/>
      <c r="D17" s="553"/>
      <c r="E17" s="553"/>
      <c r="F17" s="553"/>
      <c r="G17" s="553"/>
      <c r="H17" s="553"/>
      <c r="I17" s="553"/>
      <c r="J17" s="553"/>
      <c r="K17" s="554"/>
      <c r="L17" s="202"/>
      <c r="M17" s="515" t="s">
        <v>152</v>
      </c>
      <c r="N17" s="516"/>
      <c r="O17" s="516"/>
      <c r="P17" s="516"/>
      <c r="Q17" s="517"/>
      <c r="R17" s="518" t="s">
        <v>150</v>
      </c>
      <c r="S17" s="519"/>
      <c r="T17" s="519"/>
      <c r="U17" s="519"/>
      <c r="V17" s="520"/>
      <c r="W17" s="521" t="s">
        <v>153</v>
      </c>
      <c r="X17" s="443"/>
      <c r="Y17" s="443"/>
      <c r="Z17" s="443"/>
      <c r="AA17" s="443"/>
      <c r="AB17" s="444"/>
      <c r="AC17" s="406">
        <v>3986</v>
      </c>
      <c r="AD17" s="407"/>
      <c r="AE17" s="407"/>
      <c r="AF17" s="407"/>
      <c r="AG17" s="408"/>
      <c r="AH17" s="406">
        <v>3801</v>
      </c>
      <c r="AI17" s="407"/>
      <c r="AJ17" s="407"/>
      <c r="AK17" s="407"/>
      <c r="AL17" s="409"/>
      <c r="AM17" s="499"/>
      <c r="AN17" s="404"/>
      <c r="AO17" s="404"/>
      <c r="AP17" s="404"/>
      <c r="AQ17" s="404"/>
      <c r="AR17" s="404"/>
      <c r="AS17" s="404"/>
      <c r="AT17" s="405"/>
      <c r="AU17" s="487"/>
      <c r="AV17" s="488"/>
      <c r="AW17" s="488"/>
      <c r="AX17" s="488"/>
      <c r="AY17" s="410" t="s">
        <v>154</v>
      </c>
      <c r="AZ17" s="411"/>
      <c r="BA17" s="411"/>
      <c r="BB17" s="411"/>
      <c r="BC17" s="411"/>
      <c r="BD17" s="411"/>
      <c r="BE17" s="411"/>
      <c r="BF17" s="411"/>
      <c r="BG17" s="411"/>
      <c r="BH17" s="411"/>
      <c r="BI17" s="411"/>
      <c r="BJ17" s="411"/>
      <c r="BK17" s="411"/>
      <c r="BL17" s="411"/>
      <c r="BM17" s="412"/>
      <c r="BN17" s="430">
        <v>3705610</v>
      </c>
      <c r="BO17" s="431"/>
      <c r="BP17" s="431"/>
      <c r="BQ17" s="431"/>
      <c r="BR17" s="431"/>
      <c r="BS17" s="431"/>
      <c r="BT17" s="431"/>
      <c r="BU17" s="432"/>
      <c r="BV17" s="430">
        <v>3669386</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c r="A18" s="187"/>
      <c r="B18" s="492" t="s">
        <v>155</v>
      </c>
      <c r="C18" s="493"/>
      <c r="D18" s="493"/>
      <c r="E18" s="494"/>
      <c r="F18" s="494"/>
      <c r="G18" s="494"/>
      <c r="H18" s="494"/>
      <c r="I18" s="494"/>
      <c r="J18" s="494"/>
      <c r="K18" s="494"/>
      <c r="L18" s="495">
        <v>179.76</v>
      </c>
      <c r="M18" s="495"/>
      <c r="N18" s="495"/>
      <c r="O18" s="495"/>
      <c r="P18" s="495"/>
      <c r="Q18" s="495"/>
      <c r="R18" s="496"/>
      <c r="S18" s="496"/>
      <c r="T18" s="496"/>
      <c r="U18" s="496"/>
      <c r="V18" s="497"/>
      <c r="W18" s="511"/>
      <c r="X18" s="512"/>
      <c r="Y18" s="512"/>
      <c r="Z18" s="512"/>
      <c r="AA18" s="512"/>
      <c r="AB18" s="522"/>
      <c r="AC18" s="394">
        <v>48.3</v>
      </c>
      <c r="AD18" s="395"/>
      <c r="AE18" s="395"/>
      <c r="AF18" s="395"/>
      <c r="AG18" s="498"/>
      <c r="AH18" s="394">
        <v>47.1</v>
      </c>
      <c r="AI18" s="395"/>
      <c r="AJ18" s="395"/>
      <c r="AK18" s="395"/>
      <c r="AL18" s="396"/>
      <c r="AM18" s="499"/>
      <c r="AN18" s="404"/>
      <c r="AO18" s="404"/>
      <c r="AP18" s="404"/>
      <c r="AQ18" s="404"/>
      <c r="AR18" s="404"/>
      <c r="AS18" s="404"/>
      <c r="AT18" s="405"/>
      <c r="AU18" s="487"/>
      <c r="AV18" s="488"/>
      <c r="AW18" s="488"/>
      <c r="AX18" s="488"/>
      <c r="AY18" s="410" t="s">
        <v>156</v>
      </c>
      <c r="AZ18" s="411"/>
      <c r="BA18" s="411"/>
      <c r="BB18" s="411"/>
      <c r="BC18" s="411"/>
      <c r="BD18" s="411"/>
      <c r="BE18" s="411"/>
      <c r="BF18" s="411"/>
      <c r="BG18" s="411"/>
      <c r="BH18" s="411"/>
      <c r="BI18" s="411"/>
      <c r="BJ18" s="411"/>
      <c r="BK18" s="411"/>
      <c r="BL18" s="411"/>
      <c r="BM18" s="412"/>
      <c r="BN18" s="430">
        <v>4623365</v>
      </c>
      <c r="BO18" s="431"/>
      <c r="BP18" s="431"/>
      <c r="BQ18" s="431"/>
      <c r="BR18" s="431"/>
      <c r="BS18" s="431"/>
      <c r="BT18" s="431"/>
      <c r="BU18" s="432"/>
      <c r="BV18" s="430">
        <v>4248389</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c r="A19" s="187"/>
      <c r="B19" s="492" t="s">
        <v>157</v>
      </c>
      <c r="C19" s="493"/>
      <c r="D19" s="493"/>
      <c r="E19" s="494"/>
      <c r="F19" s="494"/>
      <c r="G19" s="494"/>
      <c r="H19" s="494"/>
      <c r="I19" s="494"/>
      <c r="J19" s="494"/>
      <c r="K19" s="494"/>
      <c r="L19" s="500">
        <v>86</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158</v>
      </c>
      <c r="AZ19" s="411"/>
      <c r="BA19" s="411"/>
      <c r="BB19" s="411"/>
      <c r="BC19" s="411"/>
      <c r="BD19" s="411"/>
      <c r="BE19" s="411"/>
      <c r="BF19" s="411"/>
      <c r="BG19" s="411"/>
      <c r="BH19" s="411"/>
      <c r="BI19" s="411"/>
      <c r="BJ19" s="411"/>
      <c r="BK19" s="411"/>
      <c r="BL19" s="411"/>
      <c r="BM19" s="412"/>
      <c r="BN19" s="430">
        <v>8240678</v>
      </c>
      <c r="BO19" s="431"/>
      <c r="BP19" s="431"/>
      <c r="BQ19" s="431"/>
      <c r="BR19" s="431"/>
      <c r="BS19" s="431"/>
      <c r="BT19" s="431"/>
      <c r="BU19" s="432"/>
      <c r="BV19" s="430">
        <v>7032106</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c r="A20" s="187"/>
      <c r="B20" s="492" t="s">
        <v>159</v>
      </c>
      <c r="C20" s="493"/>
      <c r="D20" s="493"/>
      <c r="E20" s="494"/>
      <c r="F20" s="494"/>
      <c r="G20" s="494"/>
      <c r="H20" s="494"/>
      <c r="I20" s="494"/>
      <c r="J20" s="494"/>
      <c r="K20" s="494"/>
      <c r="L20" s="500">
        <v>5923</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c r="A21" s="187"/>
      <c r="B21" s="489" t="s">
        <v>160</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c r="A22" s="187"/>
      <c r="B22" s="459" t="s">
        <v>161</v>
      </c>
      <c r="C22" s="460"/>
      <c r="D22" s="461"/>
      <c r="E22" s="468" t="s">
        <v>1</v>
      </c>
      <c r="F22" s="443"/>
      <c r="G22" s="443"/>
      <c r="H22" s="443"/>
      <c r="I22" s="443"/>
      <c r="J22" s="443"/>
      <c r="K22" s="444"/>
      <c r="L22" s="468" t="s">
        <v>162</v>
      </c>
      <c r="M22" s="443"/>
      <c r="N22" s="443"/>
      <c r="O22" s="443"/>
      <c r="P22" s="444"/>
      <c r="Q22" s="453" t="s">
        <v>163</v>
      </c>
      <c r="R22" s="454"/>
      <c r="S22" s="454"/>
      <c r="T22" s="454"/>
      <c r="U22" s="454"/>
      <c r="V22" s="469"/>
      <c r="W22" s="471" t="s">
        <v>164</v>
      </c>
      <c r="X22" s="460"/>
      <c r="Y22" s="461"/>
      <c r="Z22" s="468" t="s">
        <v>1</v>
      </c>
      <c r="AA22" s="443"/>
      <c r="AB22" s="443"/>
      <c r="AC22" s="443"/>
      <c r="AD22" s="443"/>
      <c r="AE22" s="443"/>
      <c r="AF22" s="443"/>
      <c r="AG22" s="444"/>
      <c r="AH22" s="442" t="s">
        <v>165</v>
      </c>
      <c r="AI22" s="443"/>
      <c r="AJ22" s="443"/>
      <c r="AK22" s="443"/>
      <c r="AL22" s="444"/>
      <c r="AM22" s="442" t="s">
        <v>166</v>
      </c>
      <c r="AN22" s="448"/>
      <c r="AO22" s="448"/>
      <c r="AP22" s="448"/>
      <c r="AQ22" s="448"/>
      <c r="AR22" s="449"/>
      <c r="AS22" s="453" t="s">
        <v>163</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167</v>
      </c>
      <c r="AZ23" s="423"/>
      <c r="BA23" s="423"/>
      <c r="BB23" s="423"/>
      <c r="BC23" s="423"/>
      <c r="BD23" s="423"/>
      <c r="BE23" s="423"/>
      <c r="BF23" s="423"/>
      <c r="BG23" s="423"/>
      <c r="BH23" s="423"/>
      <c r="BI23" s="423"/>
      <c r="BJ23" s="423"/>
      <c r="BK23" s="423"/>
      <c r="BL23" s="423"/>
      <c r="BM23" s="424"/>
      <c r="BN23" s="430">
        <v>7023676</v>
      </c>
      <c r="BO23" s="431"/>
      <c r="BP23" s="431"/>
      <c r="BQ23" s="431"/>
      <c r="BR23" s="431"/>
      <c r="BS23" s="431"/>
      <c r="BT23" s="431"/>
      <c r="BU23" s="432"/>
      <c r="BV23" s="430">
        <v>7066300</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c r="A24" s="187"/>
      <c r="B24" s="462"/>
      <c r="C24" s="463"/>
      <c r="D24" s="464"/>
      <c r="E24" s="403" t="s">
        <v>168</v>
      </c>
      <c r="F24" s="404"/>
      <c r="G24" s="404"/>
      <c r="H24" s="404"/>
      <c r="I24" s="404"/>
      <c r="J24" s="404"/>
      <c r="K24" s="405"/>
      <c r="L24" s="406">
        <v>1</v>
      </c>
      <c r="M24" s="407"/>
      <c r="N24" s="407"/>
      <c r="O24" s="407"/>
      <c r="P24" s="408"/>
      <c r="Q24" s="406">
        <v>7440</v>
      </c>
      <c r="R24" s="407"/>
      <c r="S24" s="407"/>
      <c r="T24" s="407"/>
      <c r="U24" s="407"/>
      <c r="V24" s="408"/>
      <c r="W24" s="472"/>
      <c r="X24" s="463"/>
      <c r="Y24" s="464"/>
      <c r="Z24" s="403" t="s">
        <v>169</v>
      </c>
      <c r="AA24" s="404"/>
      <c r="AB24" s="404"/>
      <c r="AC24" s="404"/>
      <c r="AD24" s="404"/>
      <c r="AE24" s="404"/>
      <c r="AF24" s="404"/>
      <c r="AG24" s="405"/>
      <c r="AH24" s="406">
        <v>134</v>
      </c>
      <c r="AI24" s="407"/>
      <c r="AJ24" s="407"/>
      <c r="AK24" s="407"/>
      <c r="AL24" s="408"/>
      <c r="AM24" s="406">
        <v>400124</v>
      </c>
      <c r="AN24" s="407"/>
      <c r="AO24" s="407"/>
      <c r="AP24" s="407"/>
      <c r="AQ24" s="407"/>
      <c r="AR24" s="408"/>
      <c r="AS24" s="406">
        <v>2986</v>
      </c>
      <c r="AT24" s="407"/>
      <c r="AU24" s="407"/>
      <c r="AV24" s="407"/>
      <c r="AW24" s="407"/>
      <c r="AX24" s="409"/>
      <c r="AY24" s="397" t="s">
        <v>170</v>
      </c>
      <c r="AZ24" s="398"/>
      <c r="BA24" s="398"/>
      <c r="BB24" s="398"/>
      <c r="BC24" s="398"/>
      <c r="BD24" s="398"/>
      <c r="BE24" s="398"/>
      <c r="BF24" s="398"/>
      <c r="BG24" s="398"/>
      <c r="BH24" s="398"/>
      <c r="BI24" s="398"/>
      <c r="BJ24" s="398"/>
      <c r="BK24" s="398"/>
      <c r="BL24" s="398"/>
      <c r="BM24" s="399"/>
      <c r="BN24" s="430">
        <v>6398768</v>
      </c>
      <c r="BO24" s="431"/>
      <c r="BP24" s="431"/>
      <c r="BQ24" s="431"/>
      <c r="BR24" s="431"/>
      <c r="BS24" s="431"/>
      <c r="BT24" s="431"/>
      <c r="BU24" s="432"/>
      <c r="BV24" s="430">
        <v>6470576</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c r="A25" s="187"/>
      <c r="B25" s="462"/>
      <c r="C25" s="463"/>
      <c r="D25" s="464"/>
      <c r="E25" s="403" t="s">
        <v>171</v>
      </c>
      <c r="F25" s="404"/>
      <c r="G25" s="404"/>
      <c r="H25" s="404"/>
      <c r="I25" s="404"/>
      <c r="J25" s="404"/>
      <c r="K25" s="405"/>
      <c r="L25" s="406">
        <v>1</v>
      </c>
      <c r="M25" s="407"/>
      <c r="N25" s="407"/>
      <c r="O25" s="407"/>
      <c r="P25" s="408"/>
      <c r="Q25" s="406">
        <v>5900</v>
      </c>
      <c r="R25" s="407"/>
      <c r="S25" s="407"/>
      <c r="T25" s="407"/>
      <c r="U25" s="407"/>
      <c r="V25" s="408"/>
      <c r="W25" s="472"/>
      <c r="X25" s="463"/>
      <c r="Y25" s="464"/>
      <c r="Z25" s="403" t="s">
        <v>172</v>
      </c>
      <c r="AA25" s="404"/>
      <c r="AB25" s="404"/>
      <c r="AC25" s="404"/>
      <c r="AD25" s="404"/>
      <c r="AE25" s="404"/>
      <c r="AF25" s="404"/>
      <c r="AG25" s="405"/>
      <c r="AH25" s="406" t="s">
        <v>136</v>
      </c>
      <c r="AI25" s="407"/>
      <c r="AJ25" s="407"/>
      <c r="AK25" s="407"/>
      <c r="AL25" s="408"/>
      <c r="AM25" s="406" t="s">
        <v>136</v>
      </c>
      <c r="AN25" s="407"/>
      <c r="AO25" s="407"/>
      <c r="AP25" s="407"/>
      <c r="AQ25" s="407"/>
      <c r="AR25" s="408"/>
      <c r="AS25" s="406" t="s">
        <v>126</v>
      </c>
      <c r="AT25" s="407"/>
      <c r="AU25" s="407"/>
      <c r="AV25" s="407"/>
      <c r="AW25" s="407"/>
      <c r="AX25" s="409"/>
      <c r="AY25" s="422" t="s">
        <v>173</v>
      </c>
      <c r="AZ25" s="423"/>
      <c r="BA25" s="423"/>
      <c r="BB25" s="423"/>
      <c r="BC25" s="423"/>
      <c r="BD25" s="423"/>
      <c r="BE25" s="423"/>
      <c r="BF25" s="423"/>
      <c r="BG25" s="423"/>
      <c r="BH25" s="423"/>
      <c r="BI25" s="423"/>
      <c r="BJ25" s="423"/>
      <c r="BK25" s="423"/>
      <c r="BL25" s="423"/>
      <c r="BM25" s="424"/>
      <c r="BN25" s="425">
        <v>826048</v>
      </c>
      <c r="BO25" s="426"/>
      <c r="BP25" s="426"/>
      <c r="BQ25" s="426"/>
      <c r="BR25" s="426"/>
      <c r="BS25" s="426"/>
      <c r="BT25" s="426"/>
      <c r="BU25" s="427"/>
      <c r="BV25" s="425">
        <v>510984</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c r="A26" s="187"/>
      <c r="B26" s="462"/>
      <c r="C26" s="463"/>
      <c r="D26" s="464"/>
      <c r="E26" s="403" t="s">
        <v>174</v>
      </c>
      <c r="F26" s="404"/>
      <c r="G26" s="404"/>
      <c r="H26" s="404"/>
      <c r="I26" s="404"/>
      <c r="J26" s="404"/>
      <c r="K26" s="405"/>
      <c r="L26" s="406">
        <v>1</v>
      </c>
      <c r="M26" s="407"/>
      <c r="N26" s="407"/>
      <c r="O26" s="407"/>
      <c r="P26" s="408"/>
      <c r="Q26" s="406">
        <v>5530</v>
      </c>
      <c r="R26" s="407"/>
      <c r="S26" s="407"/>
      <c r="T26" s="407"/>
      <c r="U26" s="407"/>
      <c r="V26" s="408"/>
      <c r="W26" s="472"/>
      <c r="X26" s="463"/>
      <c r="Y26" s="464"/>
      <c r="Z26" s="403" t="s">
        <v>175</v>
      </c>
      <c r="AA26" s="485"/>
      <c r="AB26" s="485"/>
      <c r="AC26" s="485"/>
      <c r="AD26" s="485"/>
      <c r="AE26" s="485"/>
      <c r="AF26" s="485"/>
      <c r="AG26" s="486"/>
      <c r="AH26" s="406">
        <v>5</v>
      </c>
      <c r="AI26" s="407"/>
      <c r="AJ26" s="407"/>
      <c r="AK26" s="407"/>
      <c r="AL26" s="408"/>
      <c r="AM26" s="406">
        <v>15630</v>
      </c>
      <c r="AN26" s="407"/>
      <c r="AO26" s="407"/>
      <c r="AP26" s="407"/>
      <c r="AQ26" s="407"/>
      <c r="AR26" s="408"/>
      <c r="AS26" s="406">
        <v>3126</v>
      </c>
      <c r="AT26" s="407"/>
      <c r="AU26" s="407"/>
      <c r="AV26" s="407"/>
      <c r="AW26" s="407"/>
      <c r="AX26" s="409"/>
      <c r="AY26" s="439" t="s">
        <v>176</v>
      </c>
      <c r="AZ26" s="440"/>
      <c r="BA26" s="440"/>
      <c r="BB26" s="440"/>
      <c r="BC26" s="440"/>
      <c r="BD26" s="440"/>
      <c r="BE26" s="440"/>
      <c r="BF26" s="440"/>
      <c r="BG26" s="440"/>
      <c r="BH26" s="440"/>
      <c r="BI26" s="440"/>
      <c r="BJ26" s="440"/>
      <c r="BK26" s="440"/>
      <c r="BL26" s="440"/>
      <c r="BM26" s="441"/>
      <c r="BN26" s="430" t="s">
        <v>136</v>
      </c>
      <c r="BO26" s="431"/>
      <c r="BP26" s="431"/>
      <c r="BQ26" s="431"/>
      <c r="BR26" s="431"/>
      <c r="BS26" s="431"/>
      <c r="BT26" s="431"/>
      <c r="BU26" s="432"/>
      <c r="BV26" s="430" t="s">
        <v>136</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c r="A27" s="187"/>
      <c r="B27" s="462"/>
      <c r="C27" s="463"/>
      <c r="D27" s="464"/>
      <c r="E27" s="403" t="s">
        <v>177</v>
      </c>
      <c r="F27" s="404"/>
      <c r="G27" s="404"/>
      <c r="H27" s="404"/>
      <c r="I27" s="404"/>
      <c r="J27" s="404"/>
      <c r="K27" s="405"/>
      <c r="L27" s="406">
        <v>1</v>
      </c>
      <c r="M27" s="407"/>
      <c r="N27" s="407"/>
      <c r="O27" s="407"/>
      <c r="P27" s="408"/>
      <c r="Q27" s="406">
        <v>2830</v>
      </c>
      <c r="R27" s="407"/>
      <c r="S27" s="407"/>
      <c r="T27" s="407"/>
      <c r="U27" s="407"/>
      <c r="V27" s="408"/>
      <c r="W27" s="472"/>
      <c r="X27" s="463"/>
      <c r="Y27" s="464"/>
      <c r="Z27" s="403" t="s">
        <v>178</v>
      </c>
      <c r="AA27" s="404"/>
      <c r="AB27" s="404"/>
      <c r="AC27" s="404"/>
      <c r="AD27" s="404"/>
      <c r="AE27" s="404"/>
      <c r="AF27" s="404"/>
      <c r="AG27" s="405"/>
      <c r="AH27" s="406">
        <v>18</v>
      </c>
      <c r="AI27" s="407"/>
      <c r="AJ27" s="407"/>
      <c r="AK27" s="407"/>
      <c r="AL27" s="408"/>
      <c r="AM27" s="406">
        <v>53496</v>
      </c>
      <c r="AN27" s="407"/>
      <c r="AO27" s="407"/>
      <c r="AP27" s="407"/>
      <c r="AQ27" s="407"/>
      <c r="AR27" s="408"/>
      <c r="AS27" s="406">
        <v>2972</v>
      </c>
      <c r="AT27" s="407"/>
      <c r="AU27" s="407"/>
      <c r="AV27" s="407"/>
      <c r="AW27" s="407"/>
      <c r="AX27" s="409"/>
      <c r="AY27" s="436" t="s">
        <v>179</v>
      </c>
      <c r="AZ27" s="437"/>
      <c r="BA27" s="437"/>
      <c r="BB27" s="437"/>
      <c r="BC27" s="437"/>
      <c r="BD27" s="437"/>
      <c r="BE27" s="437"/>
      <c r="BF27" s="437"/>
      <c r="BG27" s="437"/>
      <c r="BH27" s="437"/>
      <c r="BI27" s="437"/>
      <c r="BJ27" s="437"/>
      <c r="BK27" s="437"/>
      <c r="BL27" s="437"/>
      <c r="BM27" s="438"/>
      <c r="BN27" s="433" t="s">
        <v>136</v>
      </c>
      <c r="BO27" s="434"/>
      <c r="BP27" s="434"/>
      <c r="BQ27" s="434"/>
      <c r="BR27" s="434"/>
      <c r="BS27" s="434"/>
      <c r="BT27" s="434"/>
      <c r="BU27" s="435"/>
      <c r="BV27" s="433" t="s">
        <v>126</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c r="A28" s="187"/>
      <c r="B28" s="462"/>
      <c r="C28" s="463"/>
      <c r="D28" s="464"/>
      <c r="E28" s="403" t="s">
        <v>180</v>
      </c>
      <c r="F28" s="404"/>
      <c r="G28" s="404"/>
      <c r="H28" s="404"/>
      <c r="I28" s="404"/>
      <c r="J28" s="404"/>
      <c r="K28" s="405"/>
      <c r="L28" s="406">
        <v>1</v>
      </c>
      <c r="M28" s="407"/>
      <c r="N28" s="407"/>
      <c r="O28" s="407"/>
      <c r="P28" s="408"/>
      <c r="Q28" s="406">
        <v>2290</v>
      </c>
      <c r="R28" s="407"/>
      <c r="S28" s="407"/>
      <c r="T28" s="407"/>
      <c r="U28" s="407"/>
      <c r="V28" s="408"/>
      <c r="W28" s="472"/>
      <c r="X28" s="463"/>
      <c r="Y28" s="464"/>
      <c r="Z28" s="403" t="s">
        <v>181</v>
      </c>
      <c r="AA28" s="404"/>
      <c r="AB28" s="404"/>
      <c r="AC28" s="404"/>
      <c r="AD28" s="404"/>
      <c r="AE28" s="404"/>
      <c r="AF28" s="404"/>
      <c r="AG28" s="405"/>
      <c r="AH28" s="406" t="s">
        <v>136</v>
      </c>
      <c r="AI28" s="407"/>
      <c r="AJ28" s="407"/>
      <c r="AK28" s="407"/>
      <c r="AL28" s="408"/>
      <c r="AM28" s="406" t="s">
        <v>136</v>
      </c>
      <c r="AN28" s="407"/>
      <c r="AO28" s="407"/>
      <c r="AP28" s="407"/>
      <c r="AQ28" s="407"/>
      <c r="AR28" s="408"/>
      <c r="AS28" s="406" t="s">
        <v>136</v>
      </c>
      <c r="AT28" s="407"/>
      <c r="AU28" s="407"/>
      <c r="AV28" s="407"/>
      <c r="AW28" s="407"/>
      <c r="AX28" s="409"/>
      <c r="AY28" s="413" t="s">
        <v>182</v>
      </c>
      <c r="AZ28" s="414"/>
      <c r="BA28" s="414"/>
      <c r="BB28" s="415"/>
      <c r="BC28" s="422" t="s">
        <v>47</v>
      </c>
      <c r="BD28" s="423"/>
      <c r="BE28" s="423"/>
      <c r="BF28" s="423"/>
      <c r="BG28" s="423"/>
      <c r="BH28" s="423"/>
      <c r="BI28" s="423"/>
      <c r="BJ28" s="423"/>
      <c r="BK28" s="423"/>
      <c r="BL28" s="423"/>
      <c r="BM28" s="424"/>
      <c r="BN28" s="425">
        <v>2111956</v>
      </c>
      <c r="BO28" s="426"/>
      <c r="BP28" s="426"/>
      <c r="BQ28" s="426"/>
      <c r="BR28" s="426"/>
      <c r="BS28" s="426"/>
      <c r="BT28" s="426"/>
      <c r="BU28" s="427"/>
      <c r="BV28" s="425">
        <v>2073763</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c r="A29" s="187"/>
      <c r="B29" s="462"/>
      <c r="C29" s="463"/>
      <c r="D29" s="464"/>
      <c r="E29" s="403" t="s">
        <v>183</v>
      </c>
      <c r="F29" s="404"/>
      <c r="G29" s="404"/>
      <c r="H29" s="404"/>
      <c r="I29" s="404"/>
      <c r="J29" s="404"/>
      <c r="K29" s="405"/>
      <c r="L29" s="406">
        <v>14</v>
      </c>
      <c r="M29" s="407"/>
      <c r="N29" s="407"/>
      <c r="O29" s="407"/>
      <c r="P29" s="408"/>
      <c r="Q29" s="406">
        <v>2120</v>
      </c>
      <c r="R29" s="407"/>
      <c r="S29" s="407"/>
      <c r="T29" s="407"/>
      <c r="U29" s="407"/>
      <c r="V29" s="408"/>
      <c r="W29" s="473"/>
      <c r="X29" s="474"/>
      <c r="Y29" s="475"/>
      <c r="Z29" s="403" t="s">
        <v>184</v>
      </c>
      <c r="AA29" s="404"/>
      <c r="AB29" s="404"/>
      <c r="AC29" s="404"/>
      <c r="AD29" s="404"/>
      <c r="AE29" s="404"/>
      <c r="AF29" s="404"/>
      <c r="AG29" s="405"/>
      <c r="AH29" s="406">
        <v>152</v>
      </c>
      <c r="AI29" s="407"/>
      <c r="AJ29" s="407"/>
      <c r="AK29" s="407"/>
      <c r="AL29" s="408"/>
      <c r="AM29" s="406">
        <v>453620</v>
      </c>
      <c r="AN29" s="407"/>
      <c r="AO29" s="407"/>
      <c r="AP29" s="407"/>
      <c r="AQ29" s="407"/>
      <c r="AR29" s="408"/>
      <c r="AS29" s="406">
        <v>2984</v>
      </c>
      <c r="AT29" s="407"/>
      <c r="AU29" s="407"/>
      <c r="AV29" s="407"/>
      <c r="AW29" s="407"/>
      <c r="AX29" s="409"/>
      <c r="AY29" s="416"/>
      <c r="AZ29" s="417"/>
      <c r="BA29" s="417"/>
      <c r="BB29" s="418"/>
      <c r="BC29" s="410" t="s">
        <v>185</v>
      </c>
      <c r="BD29" s="411"/>
      <c r="BE29" s="411"/>
      <c r="BF29" s="411"/>
      <c r="BG29" s="411"/>
      <c r="BH29" s="411"/>
      <c r="BI29" s="411"/>
      <c r="BJ29" s="411"/>
      <c r="BK29" s="411"/>
      <c r="BL29" s="411"/>
      <c r="BM29" s="412"/>
      <c r="BN29" s="430">
        <v>350722</v>
      </c>
      <c r="BO29" s="431"/>
      <c r="BP29" s="431"/>
      <c r="BQ29" s="431"/>
      <c r="BR29" s="431"/>
      <c r="BS29" s="431"/>
      <c r="BT29" s="431"/>
      <c r="BU29" s="432"/>
      <c r="BV29" s="430">
        <v>354987</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186</v>
      </c>
      <c r="X30" s="483"/>
      <c r="Y30" s="483"/>
      <c r="Z30" s="483"/>
      <c r="AA30" s="483"/>
      <c r="AB30" s="483"/>
      <c r="AC30" s="483"/>
      <c r="AD30" s="483"/>
      <c r="AE30" s="483"/>
      <c r="AF30" s="483"/>
      <c r="AG30" s="484"/>
      <c r="AH30" s="394">
        <v>97.8</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812824</v>
      </c>
      <c r="BO30" s="434"/>
      <c r="BP30" s="434"/>
      <c r="BQ30" s="434"/>
      <c r="BR30" s="434"/>
      <c r="BS30" s="434"/>
      <c r="BT30" s="434"/>
      <c r="BU30" s="435"/>
      <c r="BV30" s="433">
        <v>774420</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393" t="s">
        <v>193</v>
      </c>
      <c r="D33" s="393"/>
      <c r="E33" s="392" t="s">
        <v>194</v>
      </c>
      <c r="F33" s="392"/>
      <c r="G33" s="392"/>
      <c r="H33" s="392"/>
      <c r="I33" s="392"/>
      <c r="J33" s="392"/>
      <c r="K33" s="392"/>
      <c r="L33" s="392"/>
      <c r="M33" s="392"/>
      <c r="N33" s="392"/>
      <c r="O33" s="392"/>
      <c r="P33" s="392"/>
      <c r="Q33" s="392"/>
      <c r="R33" s="392"/>
      <c r="S33" s="392"/>
      <c r="T33" s="216"/>
      <c r="U33" s="393" t="s">
        <v>193</v>
      </c>
      <c r="V33" s="393"/>
      <c r="W33" s="392" t="s">
        <v>194</v>
      </c>
      <c r="X33" s="392"/>
      <c r="Y33" s="392"/>
      <c r="Z33" s="392"/>
      <c r="AA33" s="392"/>
      <c r="AB33" s="392"/>
      <c r="AC33" s="392"/>
      <c r="AD33" s="392"/>
      <c r="AE33" s="392"/>
      <c r="AF33" s="392"/>
      <c r="AG33" s="392"/>
      <c r="AH33" s="392"/>
      <c r="AI33" s="392"/>
      <c r="AJ33" s="392"/>
      <c r="AK33" s="392"/>
      <c r="AL33" s="216"/>
      <c r="AM33" s="393" t="s">
        <v>193</v>
      </c>
      <c r="AN33" s="393"/>
      <c r="AO33" s="392" t="s">
        <v>194</v>
      </c>
      <c r="AP33" s="392"/>
      <c r="AQ33" s="392"/>
      <c r="AR33" s="392"/>
      <c r="AS33" s="392"/>
      <c r="AT33" s="392"/>
      <c r="AU33" s="392"/>
      <c r="AV33" s="392"/>
      <c r="AW33" s="392"/>
      <c r="AX33" s="392"/>
      <c r="AY33" s="392"/>
      <c r="AZ33" s="392"/>
      <c r="BA33" s="392"/>
      <c r="BB33" s="392"/>
      <c r="BC33" s="392"/>
      <c r="BD33" s="217"/>
      <c r="BE33" s="392" t="s">
        <v>195</v>
      </c>
      <c r="BF33" s="392"/>
      <c r="BG33" s="392" t="s">
        <v>196</v>
      </c>
      <c r="BH33" s="392"/>
      <c r="BI33" s="392"/>
      <c r="BJ33" s="392"/>
      <c r="BK33" s="392"/>
      <c r="BL33" s="392"/>
      <c r="BM33" s="392"/>
      <c r="BN33" s="392"/>
      <c r="BO33" s="392"/>
      <c r="BP33" s="392"/>
      <c r="BQ33" s="392"/>
      <c r="BR33" s="392"/>
      <c r="BS33" s="392"/>
      <c r="BT33" s="392"/>
      <c r="BU33" s="392"/>
      <c r="BV33" s="217"/>
      <c r="BW33" s="393" t="s">
        <v>195</v>
      </c>
      <c r="BX33" s="393"/>
      <c r="BY33" s="392" t="s">
        <v>197</v>
      </c>
      <c r="BZ33" s="392"/>
      <c r="CA33" s="392"/>
      <c r="CB33" s="392"/>
      <c r="CC33" s="392"/>
      <c r="CD33" s="392"/>
      <c r="CE33" s="392"/>
      <c r="CF33" s="392"/>
      <c r="CG33" s="392"/>
      <c r="CH33" s="392"/>
      <c r="CI33" s="392"/>
      <c r="CJ33" s="392"/>
      <c r="CK33" s="392"/>
      <c r="CL33" s="392"/>
      <c r="CM33" s="392"/>
      <c r="CN33" s="216"/>
      <c r="CO33" s="393" t="s">
        <v>193</v>
      </c>
      <c r="CP33" s="393"/>
      <c r="CQ33" s="392" t="s">
        <v>198</v>
      </c>
      <c r="CR33" s="392"/>
      <c r="CS33" s="392"/>
      <c r="CT33" s="392"/>
      <c r="CU33" s="392"/>
      <c r="CV33" s="392"/>
      <c r="CW33" s="392"/>
      <c r="CX33" s="392"/>
      <c r="CY33" s="392"/>
      <c r="CZ33" s="392"/>
      <c r="DA33" s="392"/>
      <c r="DB33" s="392"/>
      <c r="DC33" s="392"/>
      <c r="DD33" s="392"/>
      <c r="DE33" s="392"/>
      <c r="DF33" s="216"/>
      <c r="DG33" s="391" t="s">
        <v>199</v>
      </c>
      <c r="DH33" s="391"/>
      <c r="DI33" s="218"/>
      <c r="DJ33" s="186"/>
      <c r="DK33" s="186"/>
      <c r="DL33" s="186"/>
      <c r="DM33" s="186"/>
      <c r="DN33" s="186"/>
      <c r="DO33" s="186"/>
    </row>
    <row r="34" spans="1:119" ht="32.25" customHeight="1">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9</v>
      </c>
      <c r="AN34" s="389"/>
      <c r="AO34" s="388" t="str">
        <f>IF('各会計、関係団体の財政状況及び健全化判断比率'!B35="","",'各会計、関係団体の財政状況及び健全化判断比率'!B35)</f>
        <v>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11</v>
      </c>
      <c r="BX34" s="389"/>
      <c r="BY34" s="388" t="str">
        <f>IF('各会計、関係団体の財政状況及び健全化判断比率'!B68="","",'各会計、関係団体の財政状況及び健全化判断比率'!B68)</f>
        <v>奥州金ケ崎行政事務組合（一般会計）</v>
      </c>
      <c r="BZ34" s="388"/>
      <c r="CA34" s="388"/>
      <c r="CB34" s="388"/>
      <c r="CC34" s="388"/>
      <c r="CD34" s="388"/>
      <c r="CE34" s="388"/>
      <c r="CF34" s="388"/>
      <c r="CG34" s="388"/>
      <c r="CH34" s="388"/>
      <c r="CI34" s="388"/>
      <c r="CJ34" s="388"/>
      <c r="CK34" s="388"/>
      <c r="CL34" s="388"/>
      <c r="CM34" s="388"/>
      <c r="CN34" s="214"/>
      <c r="CO34" s="389">
        <f>IF(CQ34="","",MAX(C34:D43,U34:V43,AM34:AN43,BE34:BF43,BW34:BX43)+1)</f>
        <v>13</v>
      </c>
      <c r="CP34" s="389"/>
      <c r="CQ34" s="388" t="str">
        <f>IF('各会計、関係団体の財政状況及び健全化判断比率'!BS7="","",'各会計、関係団体の財政状況及び健全化判断比率'!BS7)</f>
        <v>金ケ崎福祉フロンティア</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訪問看護ステーション事業特別会計</v>
      </c>
      <c r="X35" s="388"/>
      <c r="Y35" s="388"/>
      <c r="Z35" s="388"/>
      <c r="AA35" s="388"/>
      <c r="AB35" s="388"/>
      <c r="AC35" s="388"/>
      <c r="AD35" s="388"/>
      <c r="AE35" s="388"/>
      <c r="AF35" s="388"/>
      <c r="AG35" s="388"/>
      <c r="AH35" s="388"/>
      <c r="AI35" s="388"/>
      <c r="AJ35" s="388"/>
      <c r="AK35" s="388"/>
      <c r="AL35" s="214"/>
      <c r="AM35" s="389">
        <f t="shared" ref="AM35:AM43" si="0">IF(AO35="","",AM34+1)</f>
        <v>10</v>
      </c>
      <c r="AN35" s="389"/>
      <c r="AO35" s="388" t="str">
        <f>IF('各会計、関係団体の財政状況及び健全化判断比率'!B36="","",'各会計、関係団体の財政状況及び健全化判断比率'!B36)</f>
        <v>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12</v>
      </c>
      <c r="BX35" s="389"/>
      <c r="BY35" s="388" t="str">
        <f>IF('各会計、関係団体の財政状況及び健全化判断比率'!B69="","",'各会計、関係団体の財政状況及び健全化判断比率'!B69)</f>
        <v>奥州金ケ崎行政事務組合（水道用水供給事業会計）</v>
      </c>
      <c r="BZ35" s="388"/>
      <c r="CA35" s="388"/>
      <c r="CB35" s="388"/>
      <c r="CC35" s="388"/>
      <c r="CD35" s="388"/>
      <c r="CE35" s="388"/>
      <c r="CF35" s="388"/>
      <c r="CG35" s="388"/>
      <c r="CH35" s="388"/>
      <c r="CI35" s="388"/>
      <c r="CJ35" s="388"/>
      <c r="CK35" s="388"/>
      <c r="CL35" s="388"/>
      <c r="CM35" s="388"/>
      <c r="CN35" s="214"/>
      <c r="CO35" s="389">
        <f t="shared" ref="CO35:CO43" si="3">IF(CQ35="","",CO34+1)</f>
        <v>14</v>
      </c>
      <c r="CP35" s="389"/>
      <c r="CQ35" s="388" t="str">
        <f>IF('各会計、関係団体の財政状況及び健全化判断比率'!BS8="","",'各会計、関係団体の財政状況及び健全化判断比率'!BS8)</f>
        <v>オーガニック金ケ崎</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介護保険特別会計（介護保険事業勘定）</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t="str">
        <f t="shared" si="2"/>
        <v/>
      </c>
      <c r="BX36" s="389"/>
      <c r="BY36" s="388" t="str">
        <f>IF('各会計、関係団体の財政状況及び健全化判断比率'!B70="","",'各会計、関係団体の財政状況及び健全化判断比率'!B70)</f>
        <v/>
      </c>
      <c r="BZ36" s="388"/>
      <c r="CA36" s="388"/>
      <c r="CB36" s="388"/>
      <c r="CC36" s="388"/>
      <c r="CD36" s="388"/>
      <c r="CE36" s="388"/>
      <c r="CF36" s="388"/>
      <c r="CG36" s="388"/>
      <c r="CH36" s="388"/>
      <c r="CI36" s="388"/>
      <c r="CJ36" s="388"/>
      <c r="CK36" s="388"/>
      <c r="CL36" s="388"/>
      <c r="CM36" s="388"/>
      <c r="CN36" s="214"/>
      <c r="CO36" s="389">
        <f t="shared" si="3"/>
        <v>15</v>
      </c>
      <c r="CP36" s="389"/>
      <c r="CQ36" s="388" t="str">
        <f>IF('各会計、関係団体の財政状況及び健全化判断比率'!BS9="","",'各会計、関係団体の財政状況及び健全化判断比率'!BS9)</f>
        <v>金ケ崎町生涯スポーツ事業団</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5</v>
      </c>
      <c r="V37" s="389"/>
      <c r="W37" s="388" t="str">
        <f>IF('各会計、関係団体の財政状況及び健全化判断比率'!B31="","",'各会計、関係団体の財政状況及び健全化判断比率'!B31)</f>
        <v>介護保険特別会計（介護サービス事業勘定）</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t="str">
        <f t="shared" si="2"/>
        <v/>
      </c>
      <c r="BX37" s="389"/>
      <c r="BY37" s="388" t="str">
        <f>IF('各会計、関係団体の財政状況及び健全化判断比率'!B71="","",'各会計、関係団体の財政状況及び健全化判断比率'!B71)</f>
        <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f t="shared" si="4"/>
        <v>6</v>
      </c>
      <c r="V38" s="389"/>
      <c r="W38" s="388" t="str">
        <f>IF('各会計、関係団体の財政状況及び健全化判断比率'!B32="","",'各会計、関係団体の財政状況及び健全化判断比率'!B32)</f>
        <v>国民健康保険診療施設特別会計（医科勘定）</v>
      </c>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t="str">
        <f t="shared" si="2"/>
        <v/>
      </c>
      <c r="BX38" s="389"/>
      <c r="BY38" s="388" t="str">
        <f>IF('各会計、関係団体の財政状況及び健全化判断比率'!B72="","",'各会計、関係団体の財政状況及び健全化判断比率'!B72)</f>
        <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f t="shared" si="4"/>
        <v>7</v>
      </c>
      <c r="V39" s="389"/>
      <c r="W39" s="388" t="str">
        <f>IF('各会計、関係団体の財政状況及び健全化判断比率'!B33="","",'各会計、関係団体の財政状況及び健全化判断比率'!B33)</f>
        <v>国民健康保険診療施設特別会計（歯科勘定）</v>
      </c>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f t="shared" si="4"/>
        <v>8</v>
      </c>
      <c r="V40" s="389"/>
      <c r="W40" s="388" t="str">
        <f>IF('各会計、関係団体の財政状況及び健全化判断比率'!B34="","",'各会計、関係団体の財政状況及び健全化判断比率'!B34)</f>
        <v>後期高齢者医療特別会計</v>
      </c>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204</v>
      </c>
    </row>
    <row r="50" spans="5:5">
      <c r="E50" s="188" t="s">
        <v>205</v>
      </c>
    </row>
    <row r="51" spans="5:5">
      <c r="E51" s="188" t="s">
        <v>206</v>
      </c>
    </row>
    <row r="52" spans="5:5">
      <c r="E52" s="188" t="s">
        <v>207</v>
      </c>
    </row>
    <row r="53" spans="5:5"/>
    <row r="54" spans="5:5"/>
    <row r="55" spans="5:5"/>
    <row r="56" spans="5:5"/>
  </sheetData>
  <sheetProtection algorithmName="SHA-512" hashValue="6Ail5x5EBgr9BUQL0Ky+l02Nf6Ue9t5nOs0W/KR0vyTlf23jSrelrKycWj9pazKX+WYPUKxCMv6aqO27GMLQ6A==" saltValue="oDlvJPlCgf9wUWS9MKxVP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c r="A34" s="22"/>
      <c r="B34" s="31"/>
      <c r="C34" s="1212" t="s">
        <v>562</v>
      </c>
      <c r="D34" s="1212"/>
      <c r="E34" s="1213"/>
      <c r="F34" s="32">
        <v>5.19</v>
      </c>
      <c r="G34" s="33">
        <v>6.28</v>
      </c>
      <c r="H34" s="33">
        <v>7.64</v>
      </c>
      <c r="I34" s="33">
        <v>9.92</v>
      </c>
      <c r="J34" s="34">
        <v>11.56</v>
      </c>
      <c r="K34" s="22"/>
      <c r="L34" s="22"/>
      <c r="M34" s="22"/>
      <c r="N34" s="22"/>
      <c r="O34" s="22"/>
      <c r="P34" s="22"/>
    </row>
    <row r="35" spans="1:16" ht="39" customHeight="1">
      <c r="A35" s="22"/>
      <c r="B35" s="35"/>
      <c r="C35" s="1206" t="s">
        <v>563</v>
      </c>
      <c r="D35" s="1207"/>
      <c r="E35" s="1208"/>
      <c r="F35" s="36">
        <v>5.66</v>
      </c>
      <c r="G35" s="37">
        <v>7.45</v>
      </c>
      <c r="H35" s="37">
        <v>6.67</v>
      </c>
      <c r="I35" s="37">
        <v>6.23</v>
      </c>
      <c r="J35" s="38">
        <v>7.54</v>
      </c>
      <c r="K35" s="22"/>
      <c r="L35" s="22"/>
      <c r="M35" s="22"/>
      <c r="N35" s="22"/>
      <c r="O35" s="22"/>
      <c r="P35" s="22"/>
    </row>
    <row r="36" spans="1:16" ht="39" customHeight="1">
      <c r="A36" s="22"/>
      <c r="B36" s="35"/>
      <c r="C36" s="1206" t="s">
        <v>564</v>
      </c>
      <c r="D36" s="1207"/>
      <c r="E36" s="1208"/>
      <c r="F36" s="36" t="s">
        <v>511</v>
      </c>
      <c r="G36" s="37">
        <v>1.23</v>
      </c>
      <c r="H36" s="37">
        <v>1.47</v>
      </c>
      <c r="I36" s="37">
        <v>1.45</v>
      </c>
      <c r="J36" s="38">
        <v>2.38</v>
      </c>
      <c r="K36" s="22"/>
      <c r="L36" s="22"/>
      <c r="M36" s="22"/>
      <c r="N36" s="22"/>
      <c r="O36" s="22"/>
      <c r="P36" s="22"/>
    </row>
    <row r="37" spans="1:16" ht="39" customHeight="1">
      <c r="A37" s="22"/>
      <c r="B37" s="35"/>
      <c r="C37" s="1206" t="s">
        <v>565</v>
      </c>
      <c r="D37" s="1207"/>
      <c r="E37" s="1208"/>
      <c r="F37" s="36">
        <v>0.59</v>
      </c>
      <c r="G37" s="37">
        <v>0.63</v>
      </c>
      <c r="H37" s="37">
        <v>0.51</v>
      </c>
      <c r="I37" s="37">
        <v>0.4</v>
      </c>
      <c r="J37" s="38">
        <v>0.82</v>
      </c>
      <c r="K37" s="22"/>
      <c r="L37" s="22"/>
      <c r="M37" s="22"/>
      <c r="N37" s="22"/>
      <c r="O37" s="22"/>
      <c r="P37" s="22"/>
    </row>
    <row r="38" spans="1:16" ht="39" customHeight="1">
      <c r="A38" s="22"/>
      <c r="B38" s="35"/>
      <c r="C38" s="1206" t="s">
        <v>566</v>
      </c>
      <c r="D38" s="1207"/>
      <c r="E38" s="1208"/>
      <c r="F38" s="36">
        <v>3.73</v>
      </c>
      <c r="G38" s="37">
        <v>2.15</v>
      </c>
      <c r="H38" s="37">
        <v>0.8</v>
      </c>
      <c r="I38" s="37">
        <v>0.56999999999999995</v>
      </c>
      <c r="J38" s="38">
        <v>0.6</v>
      </c>
      <c r="K38" s="22"/>
      <c r="L38" s="22"/>
      <c r="M38" s="22"/>
      <c r="N38" s="22"/>
      <c r="O38" s="22"/>
      <c r="P38" s="22"/>
    </row>
    <row r="39" spans="1:16" ht="39" customHeight="1">
      <c r="A39" s="22"/>
      <c r="B39" s="35"/>
      <c r="C39" s="1206" t="s">
        <v>567</v>
      </c>
      <c r="D39" s="1207"/>
      <c r="E39" s="1208"/>
      <c r="F39" s="36">
        <v>0.23</v>
      </c>
      <c r="G39" s="37">
        <v>0.16</v>
      </c>
      <c r="H39" s="37">
        <v>0.22</v>
      </c>
      <c r="I39" s="37">
        <v>0.27</v>
      </c>
      <c r="J39" s="38">
        <v>0.59</v>
      </c>
      <c r="K39" s="22"/>
      <c r="L39" s="22"/>
      <c r="M39" s="22"/>
      <c r="N39" s="22"/>
      <c r="O39" s="22"/>
      <c r="P39" s="22"/>
    </row>
    <row r="40" spans="1:16" ht="39" customHeight="1">
      <c r="A40" s="22"/>
      <c r="B40" s="35"/>
      <c r="C40" s="1206" t="s">
        <v>568</v>
      </c>
      <c r="D40" s="1207"/>
      <c r="E40" s="1208"/>
      <c r="F40" s="36">
        <v>0.05</v>
      </c>
      <c r="G40" s="37">
        <v>7.0000000000000007E-2</v>
      </c>
      <c r="H40" s="37">
        <v>0.1</v>
      </c>
      <c r="I40" s="37">
        <v>0.05</v>
      </c>
      <c r="J40" s="38">
        <v>0.12</v>
      </c>
      <c r="K40" s="22"/>
      <c r="L40" s="22"/>
      <c r="M40" s="22"/>
      <c r="N40" s="22"/>
      <c r="O40" s="22"/>
      <c r="P40" s="22"/>
    </row>
    <row r="41" spans="1:16" ht="39" customHeight="1">
      <c r="A41" s="22"/>
      <c r="B41" s="35"/>
      <c r="C41" s="1206" t="s">
        <v>569</v>
      </c>
      <c r="D41" s="1207"/>
      <c r="E41" s="1208"/>
      <c r="F41" s="36">
        <v>0.01</v>
      </c>
      <c r="G41" s="37">
        <v>0.01</v>
      </c>
      <c r="H41" s="37">
        <v>0.02</v>
      </c>
      <c r="I41" s="37">
        <v>0.02</v>
      </c>
      <c r="J41" s="38">
        <v>0.02</v>
      </c>
      <c r="K41" s="22"/>
      <c r="L41" s="22"/>
      <c r="M41" s="22"/>
      <c r="N41" s="22"/>
      <c r="O41" s="22"/>
      <c r="P41" s="22"/>
    </row>
    <row r="42" spans="1:16" ht="39" customHeight="1">
      <c r="A42" s="22"/>
      <c r="B42" s="39"/>
      <c r="C42" s="1206" t="s">
        <v>570</v>
      </c>
      <c r="D42" s="1207"/>
      <c r="E42" s="1208"/>
      <c r="F42" s="36" t="s">
        <v>511</v>
      </c>
      <c r="G42" s="37" t="s">
        <v>511</v>
      </c>
      <c r="H42" s="37" t="s">
        <v>511</v>
      </c>
      <c r="I42" s="37" t="s">
        <v>511</v>
      </c>
      <c r="J42" s="38" t="s">
        <v>511</v>
      </c>
      <c r="K42" s="22"/>
      <c r="L42" s="22"/>
      <c r="M42" s="22"/>
      <c r="N42" s="22"/>
      <c r="O42" s="22"/>
      <c r="P42" s="22"/>
    </row>
    <row r="43" spans="1:16" ht="39" customHeight="1" thickBot="1">
      <c r="A43" s="22"/>
      <c r="B43" s="40"/>
      <c r="C43" s="1209" t="s">
        <v>571</v>
      </c>
      <c r="D43" s="1210"/>
      <c r="E43" s="1211"/>
      <c r="F43" s="41">
        <v>1.19</v>
      </c>
      <c r="G43" s="42">
        <v>0.01</v>
      </c>
      <c r="H43" s="42">
        <v>0.02</v>
      </c>
      <c r="I43" s="42">
        <v>0.01</v>
      </c>
      <c r="J43" s="43">
        <v>0.01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zPcd6raoHgpxxkDkGOlJg5LsawHqcL3iWN3vYb3duKZGIs+VhOIjkaWE6GChw6AM2HM5N9Tx/edjJfwzpFZGWA==" saltValue="0Co/IwKXr3V4vspDY+su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c r="A45" s="48"/>
      <c r="B45" s="1232" t="s">
        <v>10</v>
      </c>
      <c r="C45" s="1233"/>
      <c r="D45" s="58"/>
      <c r="E45" s="1238" t="s">
        <v>11</v>
      </c>
      <c r="F45" s="1238"/>
      <c r="G45" s="1238"/>
      <c r="H45" s="1238"/>
      <c r="I45" s="1238"/>
      <c r="J45" s="1239"/>
      <c r="K45" s="59">
        <v>1103</v>
      </c>
      <c r="L45" s="60">
        <v>1091</v>
      </c>
      <c r="M45" s="60">
        <v>986</v>
      </c>
      <c r="N45" s="60">
        <v>919</v>
      </c>
      <c r="O45" s="61">
        <v>859</v>
      </c>
      <c r="P45" s="48"/>
      <c r="Q45" s="48"/>
      <c r="R45" s="48"/>
      <c r="S45" s="48"/>
      <c r="T45" s="48"/>
      <c r="U45" s="48"/>
    </row>
    <row r="46" spans="1:21" ht="30.75" customHeight="1">
      <c r="A46" s="48"/>
      <c r="B46" s="1234"/>
      <c r="C46" s="1235"/>
      <c r="D46" s="62"/>
      <c r="E46" s="1216" t="s">
        <v>12</v>
      </c>
      <c r="F46" s="1216"/>
      <c r="G46" s="1216"/>
      <c r="H46" s="1216"/>
      <c r="I46" s="1216"/>
      <c r="J46" s="1217"/>
      <c r="K46" s="63" t="s">
        <v>511</v>
      </c>
      <c r="L46" s="64" t="s">
        <v>511</v>
      </c>
      <c r="M46" s="64" t="s">
        <v>511</v>
      </c>
      <c r="N46" s="64" t="s">
        <v>511</v>
      </c>
      <c r="O46" s="65" t="s">
        <v>511</v>
      </c>
      <c r="P46" s="48"/>
      <c r="Q46" s="48"/>
      <c r="R46" s="48"/>
      <c r="S46" s="48"/>
      <c r="T46" s="48"/>
      <c r="U46" s="48"/>
    </row>
    <row r="47" spans="1:21" ht="30.75" customHeight="1">
      <c r="A47" s="48"/>
      <c r="B47" s="1234"/>
      <c r="C47" s="1235"/>
      <c r="D47" s="62"/>
      <c r="E47" s="1216" t="s">
        <v>13</v>
      </c>
      <c r="F47" s="1216"/>
      <c r="G47" s="1216"/>
      <c r="H47" s="1216"/>
      <c r="I47" s="1216"/>
      <c r="J47" s="1217"/>
      <c r="K47" s="63" t="s">
        <v>511</v>
      </c>
      <c r="L47" s="64" t="s">
        <v>511</v>
      </c>
      <c r="M47" s="64" t="s">
        <v>511</v>
      </c>
      <c r="N47" s="64" t="s">
        <v>511</v>
      </c>
      <c r="O47" s="65" t="s">
        <v>511</v>
      </c>
      <c r="P47" s="48"/>
      <c r="Q47" s="48"/>
      <c r="R47" s="48"/>
      <c r="S47" s="48"/>
      <c r="T47" s="48"/>
      <c r="U47" s="48"/>
    </row>
    <row r="48" spans="1:21" ht="30.75" customHeight="1">
      <c r="A48" s="48"/>
      <c r="B48" s="1234"/>
      <c r="C48" s="1235"/>
      <c r="D48" s="62"/>
      <c r="E48" s="1216" t="s">
        <v>14</v>
      </c>
      <c r="F48" s="1216"/>
      <c r="G48" s="1216"/>
      <c r="H48" s="1216"/>
      <c r="I48" s="1216"/>
      <c r="J48" s="1217"/>
      <c r="K48" s="63">
        <v>322</v>
      </c>
      <c r="L48" s="64">
        <v>363</v>
      </c>
      <c r="M48" s="64">
        <v>373</v>
      </c>
      <c r="N48" s="64">
        <v>404</v>
      </c>
      <c r="O48" s="65">
        <v>406</v>
      </c>
      <c r="P48" s="48"/>
      <c r="Q48" s="48"/>
      <c r="R48" s="48"/>
      <c r="S48" s="48"/>
      <c r="T48" s="48"/>
      <c r="U48" s="48"/>
    </row>
    <row r="49" spans="1:21" ht="30.75" customHeight="1">
      <c r="A49" s="48"/>
      <c r="B49" s="1234"/>
      <c r="C49" s="1235"/>
      <c r="D49" s="62"/>
      <c r="E49" s="1216" t="s">
        <v>15</v>
      </c>
      <c r="F49" s="1216"/>
      <c r="G49" s="1216"/>
      <c r="H49" s="1216"/>
      <c r="I49" s="1216"/>
      <c r="J49" s="1217"/>
      <c r="K49" s="63">
        <v>15</v>
      </c>
      <c r="L49" s="64">
        <v>15</v>
      </c>
      <c r="M49" s="64">
        <v>15</v>
      </c>
      <c r="N49" s="64">
        <v>15</v>
      </c>
      <c r="O49" s="65">
        <v>15</v>
      </c>
      <c r="P49" s="48"/>
      <c r="Q49" s="48"/>
      <c r="R49" s="48"/>
      <c r="S49" s="48"/>
      <c r="T49" s="48"/>
      <c r="U49" s="48"/>
    </row>
    <row r="50" spans="1:21" ht="30.75" customHeight="1">
      <c r="A50" s="48"/>
      <c r="B50" s="1234"/>
      <c r="C50" s="1235"/>
      <c r="D50" s="62"/>
      <c r="E50" s="1216" t="s">
        <v>16</v>
      </c>
      <c r="F50" s="1216"/>
      <c r="G50" s="1216"/>
      <c r="H50" s="1216"/>
      <c r="I50" s="1216"/>
      <c r="J50" s="1217"/>
      <c r="K50" s="63">
        <v>26</v>
      </c>
      <c r="L50" s="64">
        <v>25</v>
      </c>
      <c r="M50" s="64">
        <v>27</v>
      </c>
      <c r="N50" s="64">
        <v>28</v>
      </c>
      <c r="O50" s="65">
        <v>32</v>
      </c>
      <c r="P50" s="48"/>
      <c r="Q50" s="48"/>
      <c r="R50" s="48"/>
      <c r="S50" s="48"/>
      <c r="T50" s="48"/>
      <c r="U50" s="48"/>
    </row>
    <row r="51" spans="1:21" ht="30.75" customHeight="1">
      <c r="A51" s="48"/>
      <c r="B51" s="1236"/>
      <c r="C51" s="1237"/>
      <c r="D51" s="66"/>
      <c r="E51" s="1216" t="s">
        <v>17</v>
      </c>
      <c r="F51" s="1216"/>
      <c r="G51" s="1216"/>
      <c r="H51" s="1216"/>
      <c r="I51" s="1216"/>
      <c r="J51" s="1217"/>
      <c r="K51" s="63" t="s">
        <v>511</v>
      </c>
      <c r="L51" s="64" t="s">
        <v>511</v>
      </c>
      <c r="M51" s="64" t="s">
        <v>511</v>
      </c>
      <c r="N51" s="64" t="s">
        <v>511</v>
      </c>
      <c r="O51" s="65" t="s">
        <v>511</v>
      </c>
      <c r="P51" s="48"/>
      <c r="Q51" s="48"/>
      <c r="R51" s="48"/>
      <c r="S51" s="48"/>
      <c r="T51" s="48"/>
      <c r="U51" s="48"/>
    </row>
    <row r="52" spans="1:21" ht="30.75" customHeight="1">
      <c r="A52" s="48"/>
      <c r="B52" s="1214" t="s">
        <v>18</v>
      </c>
      <c r="C52" s="1215"/>
      <c r="D52" s="66"/>
      <c r="E52" s="1216" t="s">
        <v>19</v>
      </c>
      <c r="F52" s="1216"/>
      <c r="G52" s="1216"/>
      <c r="H52" s="1216"/>
      <c r="I52" s="1216"/>
      <c r="J52" s="1217"/>
      <c r="K52" s="63">
        <v>802</v>
      </c>
      <c r="L52" s="64">
        <v>826</v>
      </c>
      <c r="M52" s="64">
        <v>772</v>
      </c>
      <c r="N52" s="64">
        <v>738</v>
      </c>
      <c r="O52" s="65">
        <v>699</v>
      </c>
      <c r="P52" s="48"/>
      <c r="Q52" s="48"/>
      <c r="R52" s="48"/>
      <c r="S52" s="48"/>
      <c r="T52" s="48"/>
      <c r="U52" s="48"/>
    </row>
    <row r="53" spans="1:21" ht="30.75" customHeight="1" thickBot="1">
      <c r="A53" s="48"/>
      <c r="B53" s="1218" t="s">
        <v>20</v>
      </c>
      <c r="C53" s="1219"/>
      <c r="D53" s="67"/>
      <c r="E53" s="1220" t="s">
        <v>21</v>
      </c>
      <c r="F53" s="1220"/>
      <c r="G53" s="1220"/>
      <c r="H53" s="1220"/>
      <c r="I53" s="1220"/>
      <c r="J53" s="1221"/>
      <c r="K53" s="68">
        <v>664</v>
      </c>
      <c r="L53" s="69">
        <v>668</v>
      </c>
      <c r="M53" s="69">
        <v>629</v>
      </c>
      <c r="N53" s="69">
        <v>628</v>
      </c>
      <c r="O53" s="70">
        <v>613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572</v>
      </c>
      <c r="P55" s="48"/>
      <c r="Q55" s="48"/>
      <c r="R55" s="48"/>
      <c r="S55" s="48"/>
      <c r="T55" s="48"/>
      <c r="U55" s="48"/>
    </row>
    <row r="56" spans="1:21" ht="31.5" customHeight="1" thickBot="1">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c r="B57" s="1222" t="s">
        <v>24</v>
      </c>
      <c r="C57" s="1223"/>
      <c r="D57" s="1226" t="s">
        <v>25</v>
      </c>
      <c r="E57" s="1227"/>
      <c r="F57" s="1227"/>
      <c r="G57" s="1227"/>
      <c r="H57" s="1227"/>
      <c r="I57" s="1227"/>
      <c r="J57" s="1228"/>
      <c r="K57" s="83"/>
      <c r="L57" s="84"/>
      <c r="M57" s="84"/>
      <c r="N57" s="84"/>
      <c r="O57" s="85"/>
    </row>
    <row r="58" spans="1:21" ht="31.5" customHeight="1" thickBot="1">
      <c r="B58" s="1224"/>
      <c r="C58" s="1225"/>
      <c r="D58" s="1229" t="s">
        <v>26</v>
      </c>
      <c r="E58" s="1230"/>
      <c r="F58" s="1230"/>
      <c r="G58" s="1230"/>
      <c r="H58" s="1230"/>
      <c r="I58" s="1230"/>
      <c r="J58" s="1231"/>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vTBqwmYXOqJBXHirukemAa9rEK/S8ZvIZE9X++d6S6/wEw8TCMTZeRQ6b43WmzcV5IEn3mC58sJzt6xAqf/Mw==" saltValue="i7MZs4sEZ7qMEa2ttp7rz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552</v>
      </c>
      <c r="J40" s="100" t="s">
        <v>553</v>
      </c>
      <c r="K40" s="100" t="s">
        <v>554</v>
      </c>
      <c r="L40" s="100" t="s">
        <v>555</v>
      </c>
      <c r="M40" s="101" t="s">
        <v>556</v>
      </c>
    </row>
    <row r="41" spans="2:13" ht="27.75" customHeight="1">
      <c r="B41" s="1252" t="s">
        <v>29</v>
      </c>
      <c r="C41" s="1253"/>
      <c r="D41" s="102"/>
      <c r="E41" s="1254" t="s">
        <v>30</v>
      </c>
      <c r="F41" s="1254"/>
      <c r="G41" s="1254"/>
      <c r="H41" s="1255"/>
      <c r="I41" s="103">
        <v>8179</v>
      </c>
      <c r="J41" s="104">
        <v>7655</v>
      </c>
      <c r="K41" s="104">
        <v>7407</v>
      </c>
      <c r="L41" s="104">
        <v>7066</v>
      </c>
      <c r="M41" s="105">
        <v>7024</v>
      </c>
    </row>
    <row r="42" spans="2:13" ht="27.75" customHeight="1">
      <c r="B42" s="1242"/>
      <c r="C42" s="1243"/>
      <c r="D42" s="106"/>
      <c r="E42" s="1246" t="s">
        <v>31</v>
      </c>
      <c r="F42" s="1246"/>
      <c r="G42" s="1246"/>
      <c r="H42" s="1247"/>
      <c r="I42" s="107">
        <v>39</v>
      </c>
      <c r="J42" s="108">
        <v>35</v>
      </c>
      <c r="K42" s="108">
        <v>31</v>
      </c>
      <c r="L42" s="108">
        <v>27</v>
      </c>
      <c r="M42" s="109">
        <v>23</v>
      </c>
    </row>
    <row r="43" spans="2:13" ht="27.75" customHeight="1">
      <c r="B43" s="1242"/>
      <c r="C43" s="1243"/>
      <c r="D43" s="106"/>
      <c r="E43" s="1246" t="s">
        <v>32</v>
      </c>
      <c r="F43" s="1246"/>
      <c r="G43" s="1246"/>
      <c r="H43" s="1247"/>
      <c r="I43" s="107">
        <v>4598</v>
      </c>
      <c r="J43" s="108">
        <v>4517</v>
      </c>
      <c r="K43" s="108">
        <v>4419</v>
      </c>
      <c r="L43" s="108">
        <v>4212</v>
      </c>
      <c r="M43" s="109">
        <v>3774</v>
      </c>
    </row>
    <row r="44" spans="2:13" ht="27.75" customHeight="1">
      <c r="B44" s="1242"/>
      <c r="C44" s="1243"/>
      <c r="D44" s="106"/>
      <c r="E44" s="1246" t="s">
        <v>33</v>
      </c>
      <c r="F44" s="1246"/>
      <c r="G44" s="1246"/>
      <c r="H44" s="1247"/>
      <c r="I44" s="107">
        <v>253</v>
      </c>
      <c r="J44" s="108">
        <v>228</v>
      </c>
      <c r="K44" s="108">
        <v>205</v>
      </c>
      <c r="L44" s="108">
        <v>218</v>
      </c>
      <c r="M44" s="109">
        <v>212</v>
      </c>
    </row>
    <row r="45" spans="2:13" ht="27.75" customHeight="1">
      <c r="B45" s="1242"/>
      <c r="C45" s="1243"/>
      <c r="D45" s="106"/>
      <c r="E45" s="1246" t="s">
        <v>34</v>
      </c>
      <c r="F45" s="1246"/>
      <c r="G45" s="1246"/>
      <c r="H45" s="1247"/>
      <c r="I45" s="107">
        <v>1555</v>
      </c>
      <c r="J45" s="108">
        <v>1507</v>
      </c>
      <c r="K45" s="108">
        <v>1435</v>
      </c>
      <c r="L45" s="108">
        <v>1376</v>
      </c>
      <c r="M45" s="109">
        <v>1337</v>
      </c>
    </row>
    <row r="46" spans="2:13" ht="27.75" customHeight="1">
      <c r="B46" s="1242"/>
      <c r="C46" s="1243"/>
      <c r="D46" s="110"/>
      <c r="E46" s="1246" t="s">
        <v>35</v>
      </c>
      <c r="F46" s="1246"/>
      <c r="G46" s="1246"/>
      <c r="H46" s="1247"/>
      <c r="I46" s="107" t="s">
        <v>511</v>
      </c>
      <c r="J46" s="108" t="s">
        <v>511</v>
      </c>
      <c r="K46" s="108" t="s">
        <v>511</v>
      </c>
      <c r="L46" s="108" t="s">
        <v>511</v>
      </c>
      <c r="M46" s="109" t="s">
        <v>511</v>
      </c>
    </row>
    <row r="47" spans="2:13" ht="27.75" customHeight="1">
      <c r="B47" s="1242"/>
      <c r="C47" s="1243"/>
      <c r="D47" s="111"/>
      <c r="E47" s="1256" t="s">
        <v>36</v>
      </c>
      <c r="F47" s="1257"/>
      <c r="G47" s="1257"/>
      <c r="H47" s="1258"/>
      <c r="I47" s="107" t="s">
        <v>511</v>
      </c>
      <c r="J47" s="108" t="s">
        <v>511</v>
      </c>
      <c r="K47" s="108" t="s">
        <v>511</v>
      </c>
      <c r="L47" s="108" t="s">
        <v>511</v>
      </c>
      <c r="M47" s="109" t="s">
        <v>511</v>
      </c>
    </row>
    <row r="48" spans="2:13" ht="27.75" customHeight="1">
      <c r="B48" s="1242"/>
      <c r="C48" s="1243"/>
      <c r="D48" s="106"/>
      <c r="E48" s="1246" t="s">
        <v>37</v>
      </c>
      <c r="F48" s="1246"/>
      <c r="G48" s="1246"/>
      <c r="H48" s="1247"/>
      <c r="I48" s="107" t="s">
        <v>511</v>
      </c>
      <c r="J48" s="108" t="s">
        <v>511</v>
      </c>
      <c r="K48" s="108" t="s">
        <v>511</v>
      </c>
      <c r="L48" s="108" t="s">
        <v>511</v>
      </c>
      <c r="M48" s="109" t="s">
        <v>511</v>
      </c>
    </row>
    <row r="49" spans="2:13" ht="27.75" customHeight="1">
      <c r="B49" s="1244"/>
      <c r="C49" s="1245"/>
      <c r="D49" s="106"/>
      <c r="E49" s="1246" t="s">
        <v>38</v>
      </c>
      <c r="F49" s="1246"/>
      <c r="G49" s="1246"/>
      <c r="H49" s="1247"/>
      <c r="I49" s="107" t="s">
        <v>511</v>
      </c>
      <c r="J49" s="108" t="s">
        <v>511</v>
      </c>
      <c r="K49" s="108" t="s">
        <v>511</v>
      </c>
      <c r="L49" s="108" t="s">
        <v>511</v>
      </c>
      <c r="M49" s="109" t="s">
        <v>511</v>
      </c>
    </row>
    <row r="50" spans="2:13" ht="27.75" customHeight="1">
      <c r="B50" s="1240" t="s">
        <v>39</v>
      </c>
      <c r="C50" s="1241"/>
      <c r="D50" s="112"/>
      <c r="E50" s="1246" t="s">
        <v>40</v>
      </c>
      <c r="F50" s="1246"/>
      <c r="G50" s="1246"/>
      <c r="H50" s="1247"/>
      <c r="I50" s="107">
        <v>3767</v>
      </c>
      <c r="J50" s="108">
        <v>3744</v>
      </c>
      <c r="K50" s="108">
        <v>3741</v>
      </c>
      <c r="L50" s="108">
        <v>3740</v>
      </c>
      <c r="M50" s="109">
        <v>3801</v>
      </c>
    </row>
    <row r="51" spans="2:13" ht="27.75" customHeight="1">
      <c r="B51" s="1242"/>
      <c r="C51" s="1243"/>
      <c r="D51" s="106"/>
      <c r="E51" s="1246" t="s">
        <v>41</v>
      </c>
      <c r="F51" s="1246"/>
      <c r="G51" s="1246"/>
      <c r="H51" s="1247"/>
      <c r="I51" s="107" t="s">
        <v>511</v>
      </c>
      <c r="J51" s="108" t="s">
        <v>511</v>
      </c>
      <c r="K51" s="108" t="s">
        <v>511</v>
      </c>
      <c r="L51" s="108" t="s">
        <v>511</v>
      </c>
      <c r="M51" s="109" t="s">
        <v>511</v>
      </c>
    </row>
    <row r="52" spans="2:13" ht="27.75" customHeight="1">
      <c r="B52" s="1244"/>
      <c r="C52" s="1245"/>
      <c r="D52" s="106"/>
      <c r="E52" s="1246" t="s">
        <v>42</v>
      </c>
      <c r="F52" s="1246"/>
      <c r="G52" s="1246"/>
      <c r="H52" s="1247"/>
      <c r="I52" s="107">
        <v>9501</v>
      </c>
      <c r="J52" s="108">
        <v>9173</v>
      </c>
      <c r="K52" s="108">
        <v>8900</v>
      </c>
      <c r="L52" s="108">
        <v>8738</v>
      </c>
      <c r="M52" s="109">
        <v>8601</v>
      </c>
    </row>
    <row r="53" spans="2:13" ht="27.75" customHeight="1" thickBot="1">
      <c r="B53" s="1248" t="s">
        <v>43</v>
      </c>
      <c r="C53" s="1249"/>
      <c r="D53" s="113"/>
      <c r="E53" s="1250" t="s">
        <v>44</v>
      </c>
      <c r="F53" s="1250"/>
      <c r="G53" s="1250"/>
      <c r="H53" s="1251"/>
      <c r="I53" s="114">
        <v>1356</v>
      </c>
      <c r="J53" s="115">
        <v>1025</v>
      </c>
      <c r="K53" s="115">
        <v>857</v>
      </c>
      <c r="L53" s="115">
        <v>420</v>
      </c>
      <c r="M53" s="116">
        <v>-31</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F3w3LMENjjxKTphZyska3fyg7roxndLBiJEz8/hWtyXbPkJf7k4myI3R1h/uaQkJdeFqnTNCCkr8VIDAIdQM7Q==" saltValue="00K8ytm554jHxz38ysHQH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554</v>
      </c>
      <c r="G54" s="125" t="s">
        <v>555</v>
      </c>
      <c r="H54" s="126" t="s">
        <v>556</v>
      </c>
    </row>
    <row r="55" spans="2:8" ht="52.5" customHeight="1">
      <c r="B55" s="127"/>
      <c r="C55" s="1267" t="s">
        <v>47</v>
      </c>
      <c r="D55" s="1267"/>
      <c r="E55" s="1268"/>
      <c r="F55" s="128">
        <v>2155</v>
      </c>
      <c r="G55" s="128">
        <v>2074</v>
      </c>
      <c r="H55" s="129">
        <v>2112</v>
      </c>
    </row>
    <row r="56" spans="2:8" ht="52.5" customHeight="1">
      <c r="B56" s="130"/>
      <c r="C56" s="1269" t="s">
        <v>48</v>
      </c>
      <c r="D56" s="1269"/>
      <c r="E56" s="1270"/>
      <c r="F56" s="131">
        <v>361</v>
      </c>
      <c r="G56" s="131">
        <v>355</v>
      </c>
      <c r="H56" s="132">
        <v>351</v>
      </c>
    </row>
    <row r="57" spans="2:8" ht="53.25" customHeight="1">
      <c r="B57" s="130"/>
      <c r="C57" s="1271" t="s">
        <v>49</v>
      </c>
      <c r="D57" s="1271"/>
      <c r="E57" s="1272"/>
      <c r="F57" s="133">
        <v>679</v>
      </c>
      <c r="G57" s="133">
        <v>774</v>
      </c>
      <c r="H57" s="134">
        <v>813</v>
      </c>
    </row>
    <row r="58" spans="2:8" ht="45.75" customHeight="1">
      <c r="B58" s="135"/>
      <c r="C58" s="1259" t="s">
        <v>578</v>
      </c>
      <c r="D58" s="1260"/>
      <c r="E58" s="1261"/>
      <c r="F58" s="136">
        <v>506</v>
      </c>
      <c r="G58" s="136">
        <v>500</v>
      </c>
      <c r="H58" s="137">
        <v>500</v>
      </c>
    </row>
    <row r="59" spans="2:8" ht="45.75" customHeight="1">
      <c r="B59" s="135"/>
      <c r="C59" s="1259" t="s">
        <v>579</v>
      </c>
      <c r="D59" s="1260"/>
      <c r="E59" s="1261"/>
      <c r="F59" s="136" t="s">
        <v>582</v>
      </c>
      <c r="G59" s="136">
        <v>102</v>
      </c>
      <c r="H59" s="137">
        <v>102</v>
      </c>
    </row>
    <row r="60" spans="2:8" ht="45.75" customHeight="1">
      <c r="B60" s="135"/>
      <c r="C60" s="1259" t="s">
        <v>583</v>
      </c>
      <c r="D60" s="1260"/>
      <c r="E60" s="1261"/>
      <c r="F60" s="136">
        <v>26</v>
      </c>
      <c r="G60" s="136">
        <v>29</v>
      </c>
      <c r="H60" s="137">
        <v>64</v>
      </c>
    </row>
    <row r="61" spans="2:8" ht="45.75" customHeight="1">
      <c r="B61" s="135"/>
      <c r="C61" s="1259" t="s">
        <v>580</v>
      </c>
      <c r="D61" s="1260"/>
      <c r="E61" s="1261"/>
      <c r="F61" s="136">
        <v>53</v>
      </c>
      <c r="G61" s="136">
        <v>52</v>
      </c>
      <c r="H61" s="137">
        <v>52</v>
      </c>
    </row>
    <row r="62" spans="2:8" ht="45.75" customHeight="1" thickBot="1">
      <c r="B62" s="138"/>
      <c r="C62" s="1262" t="s">
        <v>581</v>
      </c>
      <c r="D62" s="1263"/>
      <c r="E62" s="1264"/>
      <c r="F62" s="139">
        <v>42</v>
      </c>
      <c r="G62" s="139">
        <v>42</v>
      </c>
      <c r="H62" s="140">
        <v>42</v>
      </c>
    </row>
    <row r="63" spans="2:8" ht="52.5" customHeight="1" thickBot="1">
      <c r="B63" s="141"/>
      <c r="C63" s="1265" t="s">
        <v>50</v>
      </c>
      <c r="D63" s="1265"/>
      <c r="E63" s="1266"/>
      <c r="F63" s="142">
        <v>3195</v>
      </c>
      <c r="G63" s="142">
        <v>3203</v>
      </c>
      <c r="H63" s="143">
        <v>3276</v>
      </c>
    </row>
    <row r="64" spans="2:8" ht="15" customHeight="1"/>
  </sheetData>
  <sheetProtection algorithmName="SHA-512" hashValue="Lts134tmhZvhLLPwJOBLRQBzehJszxzj5dA8xMi5qoCD6lHycyj5UuBg7114Bp6y6HZ7rwTwDo4xJAqrhgOGLw==" saltValue="guGOPfBMvnteU8NjBn+D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3203125" style="1275" customWidth="1"/>
    <col min="2" max="107" width="2.44140625" style="1275" customWidth="1"/>
    <col min="108" max="108" width="6.109375" style="1283" customWidth="1"/>
    <col min="109" max="109" width="5.88671875" style="1282" customWidth="1"/>
    <col min="110" max="110" width="19.109375" style="1275" hidden="1"/>
    <col min="111" max="115" width="12.6640625" style="1275" hidden="1"/>
    <col min="116" max="349" width="8.6640625" style="1275" hidden="1"/>
    <col min="350" max="355" width="14.88671875" style="1275" hidden="1"/>
    <col min="356" max="357" width="15.88671875" style="1275" hidden="1"/>
    <col min="358" max="363" width="16.109375" style="1275" hidden="1"/>
    <col min="364" max="364" width="6.109375" style="1275" hidden="1"/>
    <col min="365" max="365" width="3" style="1275" hidden="1"/>
    <col min="366" max="605" width="8.6640625" style="1275" hidden="1"/>
    <col min="606" max="611" width="14.88671875" style="1275" hidden="1"/>
    <col min="612" max="613" width="15.88671875" style="1275" hidden="1"/>
    <col min="614" max="619" width="16.109375" style="1275" hidden="1"/>
    <col min="620" max="620" width="6.109375" style="1275" hidden="1"/>
    <col min="621" max="621" width="3" style="1275" hidden="1"/>
    <col min="622" max="861" width="8.6640625" style="1275" hidden="1"/>
    <col min="862" max="867" width="14.88671875" style="1275" hidden="1"/>
    <col min="868" max="869" width="15.88671875" style="1275" hidden="1"/>
    <col min="870" max="875" width="16.109375" style="1275" hidden="1"/>
    <col min="876" max="876" width="6.109375" style="1275" hidden="1"/>
    <col min="877" max="877" width="3" style="1275" hidden="1"/>
    <col min="878" max="1117" width="8.6640625" style="1275" hidden="1"/>
    <col min="1118" max="1123" width="14.88671875" style="1275" hidden="1"/>
    <col min="1124" max="1125" width="15.88671875" style="1275" hidden="1"/>
    <col min="1126" max="1131" width="16.109375" style="1275" hidden="1"/>
    <col min="1132" max="1132" width="6.109375" style="1275" hidden="1"/>
    <col min="1133" max="1133" width="3" style="1275" hidden="1"/>
    <col min="1134" max="1373" width="8.6640625" style="1275" hidden="1"/>
    <col min="1374" max="1379" width="14.88671875" style="1275" hidden="1"/>
    <col min="1380" max="1381" width="15.88671875" style="1275" hidden="1"/>
    <col min="1382" max="1387" width="16.109375" style="1275" hidden="1"/>
    <col min="1388" max="1388" width="6.109375" style="1275" hidden="1"/>
    <col min="1389" max="1389" width="3" style="1275" hidden="1"/>
    <col min="1390" max="1629" width="8.6640625" style="1275" hidden="1"/>
    <col min="1630" max="1635" width="14.88671875" style="1275" hidden="1"/>
    <col min="1636" max="1637" width="15.88671875" style="1275" hidden="1"/>
    <col min="1638" max="1643" width="16.109375" style="1275" hidden="1"/>
    <col min="1644" max="1644" width="6.109375" style="1275" hidden="1"/>
    <col min="1645" max="1645" width="3" style="1275" hidden="1"/>
    <col min="1646" max="1885" width="8.6640625" style="1275" hidden="1"/>
    <col min="1886" max="1891" width="14.88671875" style="1275" hidden="1"/>
    <col min="1892" max="1893" width="15.88671875" style="1275" hidden="1"/>
    <col min="1894" max="1899" width="16.109375" style="1275" hidden="1"/>
    <col min="1900" max="1900" width="6.109375" style="1275" hidden="1"/>
    <col min="1901" max="1901" width="3" style="1275" hidden="1"/>
    <col min="1902" max="2141" width="8.6640625" style="1275" hidden="1"/>
    <col min="2142" max="2147" width="14.88671875" style="1275" hidden="1"/>
    <col min="2148" max="2149" width="15.88671875" style="1275" hidden="1"/>
    <col min="2150" max="2155" width="16.109375" style="1275" hidden="1"/>
    <col min="2156" max="2156" width="6.109375" style="1275" hidden="1"/>
    <col min="2157" max="2157" width="3" style="1275" hidden="1"/>
    <col min="2158" max="2397" width="8.6640625" style="1275" hidden="1"/>
    <col min="2398" max="2403" width="14.88671875" style="1275" hidden="1"/>
    <col min="2404" max="2405" width="15.88671875" style="1275" hidden="1"/>
    <col min="2406" max="2411" width="16.109375" style="1275" hidden="1"/>
    <col min="2412" max="2412" width="6.109375" style="1275" hidden="1"/>
    <col min="2413" max="2413" width="3" style="1275" hidden="1"/>
    <col min="2414" max="2653" width="8.6640625" style="1275" hidden="1"/>
    <col min="2654" max="2659" width="14.88671875" style="1275" hidden="1"/>
    <col min="2660" max="2661" width="15.88671875" style="1275" hidden="1"/>
    <col min="2662" max="2667" width="16.109375" style="1275" hidden="1"/>
    <col min="2668" max="2668" width="6.109375" style="1275" hidden="1"/>
    <col min="2669" max="2669" width="3" style="1275" hidden="1"/>
    <col min="2670" max="2909" width="8.6640625" style="1275" hidden="1"/>
    <col min="2910" max="2915" width="14.88671875" style="1275" hidden="1"/>
    <col min="2916" max="2917" width="15.88671875" style="1275" hidden="1"/>
    <col min="2918" max="2923" width="16.109375" style="1275" hidden="1"/>
    <col min="2924" max="2924" width="6.109375" style="1275" hidden="1"/>
    <col min="2925" max="2925" width="3" style="1275" hidden="1"/>
    <col min="2926" max="3165" width="8.6640625" style="1275" hidden="1"/>
    <col min="3166" max="3171" width="14.88671875" style="1275" hidden="1"/>
    <col min="3172" max="3173" width="15.88671875" style="1275" hidden="1"/>
    <col min="3174" max="3179" width="16.109375" style="1275" hidden="1"/>
    <col min="3180" max="3180" width="6.109375" style="1275" hidden="1"/>
    <col min="3181" max="3181" width="3" style="1275" hidden="1"/>
    <col min="3182" max="3421" width="8.6640625" style="1275" hidden="1"/>
    <col min="3422" max="3427" width="14.88671875" style="1275" hidden="1"/>
    <col min="3428" max="3429" width="15.88671875" style="1275" hidden="1"/>
    <col min="3430" max="3435" width="16.109375" style="1275" hidden="1"/>
    <col min="3436" max="3436" width="6.109375" style="1275" hidden="1"/>
    <col min="3437" max="3437" width="3" style="1275" hidden="1"/>
    <col min="3438" max="3677" width="8.6640625" style="1275" hidden="1"/>
    <col min="3678" max="3683" width="14.88671875" style="1275" hidden="1"/>
    <col min="3684" max="3685" width="15.88671875" style="1275" hidden="1"/>
    <col min="3686" max="3691" width="16.109375" style="1275" hidden="1"/>
    <col min="3692" max="3692" width="6.109375" style="1275" hidden="1"/>
    <col min="3693" max="3693" width="3" style="1275" hidden="1"/>
    <col min="3694" max="3933" width="8.6640625" style="1275" hidden="1"/>
    <col min="3934" max="3939" width="14.88671875" style="1275" hidden="1"/>
    <col min="3940" max="3941" width="15.88671875" style="1275" hidden="1"/>
    <col min="3942" max="3947" width="16.109375" style="1275" hidden="1"/>
    <col min="3948" max="3948" width="6.109375" style="1275" hidden="1"/>
    <col min="3949" max="3949" width="3" style="1275" hidden="1"/>
    <col min="3950" max="4189" width="8.6640625" style="1275" hidden="1"/>
    <col min="4190" max="4195" width="14.88671875" style="1275" hidden="1"/>
    <col min="4196" max="4197" width="15.88671875" style="1275" hidden="1"/>
    <col min="4198" max="4203" width="16.109375" style="1275" hidden="1"/>
    <col min="4204" max="4204" width="6.109375" style="1275" hidden="1"/>
    <col min="4205" max="4205" width="3" style="1275" hidden="1"/>
    <col min="4206" max="4445" width="8.6640625" style="1275" hidden="1"/>
    <col min="4446" max="4451" width="14.88671875" style="1275" hidden="1"/>
    <col min="4452" max="4453" width="15.88671875" style="1275" hidden="1"/>
    <col min="4454" max="4459" width="16.109375" style="1275" hidden="1"/>
    <col min="4460" max="4460" width="6.109375" style="1275" hidden="1"/>
    <col min="4461" max="4461" width="3" style="1275" hidden="1"/>
    <col min="4462" max="4701" width="8.6640625" style="1275" hidden="1"/>
    <col min="4702" max="4707" width="14.88671875" style="1275" hidden="1"/>
    <col min="4708" max="4709" width="15.88671875" style="1275" hidden="1"/>
    <col min="4710" max="4715" width="16.109375" style="1275" hidden="1"/>
    <col min="4716" max="4716" width="6.109375" style="1275" hidden="1"/>
    <col min="4717" max="4717" width="3" style="1275" hidden="1"/>
    <col min="4718" max="4957" width="8.6640625" style="1275" hidden="1"/>
    <col min="4958" max="4963" width="14.88671875" style="1275" hidden="1"/>
    <col min="4964" max="4965" width="15.88671875" style="1275" hidden="1"/>
    <col min="4966" max="4971" width="16.109375" style="1275" hidden="1"/>
    <col min="4972" max="4972" width="6.109375" style="1275" hidden="1"/>
    <col min="4973" max="4973" width="3" style="1275" hidden="1"/>
    <col min="4974" max="5213" width="8.6640625" style="1275" hidden="1"/>
    <col min="5214" max="5219" width="14.88671875" style="1275" hidden="1"/>
    <col min="5220" max="5221" width="15.88671875" style="1275" hidden="1"/>
    <col min="5222" max="5227" width="16.109375" style="1275" hidden="1"/>
    <col min="5228" max="5228" width="6.109375" style="1275" hidden="1"/>
    <col min="5229" max="5229" width="3" style="1275" hidden="1"/>
    <col min="5230" max="5469" width="8.6640625" style="1275" hidden="1"/>
    <col min="5470" max="5475" width="14.88671875" style="1275" hidden="1"/>
    <col min="5476" max="5477" width="15.88671875" style="1275" hidden="1"/>
    <col min="5478" max="5483" width="16.109375" style="1275" hidden="1"/>
    <col min="5484" max="5484" width="6.109375" style="1275" hidden="1"/>
    <col min="5485" max="5485" width="3" style="1275" hidden="1"/>
    <col min="5486" max="5725" width="8.6640625" style="1275" hidden="1"/>
    <col min="5726" max="5731" width="14.88671875" style="1275" hidden="1"/>
    <col min="5732" max="5733" width="15.88671875" style="1275" hidden="1"/>
    <col min="5734" max="5739" width="16.109375" style="1275" hidden="1"/>
    <col min="5740" max="5740" width="6.109375" style="1275" hidden="1"/>
    <col min="5741" max="5741" width="3" style="1275" hidden="1"/>
    <col min="5742" max="5981" width="8.6640625" style="1275" hidden="1"/>
    <col min="5982" max="5987" width="14.88671875" style="1275" hidden="1"/>
    <col min="5988" max="5989" width="15.88671875" style="1275" hidden="1"/>
    <col min="5990" max="5995" width="16.109375" style="1275" hidden="1"/>
    <col min="5996" max="5996" width="6.109375" style="1275" hidden="1"/>
    <col min="5997" max="5997" width="3" style="1275" hidden="1"/>
    <col min="5998" max="6237" width="8.6640625" style="1275" hidden="1"/>
    <col min="6238" max="6243" width="14.88671875" style="1275" hidden="1"/>
    <col min="6244" max="6245" width="15.88671875" style="1275" hidden="1"/>
    <col min="6246" max="6251" width="16.109375" style="1275" hidden="1"/>
    <col min="6252" max="6252" width="6.109375" style="1275" hidden="1"/>
    <col min="6253" max="6253" width="3" style="1275" hidden="1"/>
    <col min="6254" max="6493" width="8.6640625" style="1275" hidden="1"/>
    <col min="6494" max="6499" width="14.88671875" style="1275" hidden="1"/>
    <col min="6500" max="6501" width="15.88671875" style="1275" hidden="1"/>
    <col min="6502" max="6507" width="16.109375" style="1275" hidden="1"/>
    <col min="6508" max="6508" width="6.109375" style="1275" hidden="1"/>
    <col min="6509" max="6509" width="3" style="1275" hidden="1"/>
    <col min="6510" max="6749" width="8.6640625" style="1275" hidden="1"/>
    <col min="6750" max="6755" width="14.88671875" style="1275" hidden="1"/>
    <col min="6756" max="6757" width="15.88671875" style="1275" hidden="1"/>
    <col min="6758" max="6763" width="16.109375" style="1275" hidden="1"/>
    <col min="6764" max="6764" width="6.109375" style="1275" hidden="1"/>
    <col min="6765" max="6765" width="3" style="1275" hidden="1"/>
    <col min="6766" max="7005" width="8.6640625" style="1275" hidden="1"/>
    <col min="7006" max="7011" width="14.88671875" style="1275" hidden="1"/>
    <col min="7012" max="7013" width="15.88671875" style="1275" hidden="1"/>
    <col min="7014" max="7019" width="16.109375" style="1275" hidden="1"/>
    <col min="7020" max="7020" width="6.109375" style="1275" hidden="1"/>
    <col min="7021" max="7021" width="3" style="1275" hidden="1"/>
    <col min="7022" max="7261" width="8.6640625" style="1275" hidden="1"/>
    <col min="7262" max="7267" width="14.88671875" style="1275" hidden="1"/>
    <col min="7268" max="7269" width="15.88671875" style="1275" hidden="1"/>
    <col min="7270" max="7275" width="16.109375" style="1275" hidden="1"/>
    <col min="7276" max="7276" width="6.109375" style="1275" hidden="1"/>
    <col min="7277" max="7277" width="3" style="1275" hidden="1"/>
    <col min="7278" max="7517" width="8.6640625" style="1275" hidden="1"/>
    <col min="7518" max="7523" width="14.88671875" style="1275" hidden="1"/>
    <col min="7524" max="7525" width="15.88671875" style="1275" hidden="1"/>
    <col min="7526" max="7531" width="16.109375" style="1275" hidden="1"/>
    <col min="7532" max="7532" width="6.109375" style="1275" hidden="1"/>
    <col min="7533" max="7533" width="3" style="1275" hidden="1"/>
    <col min="7534" max="7773" width="8.6640625" style="1275" hidden="1"/>
    <col min="7774" max="7779" width="14.88671875" style="1275" hidden="1"/>
    <col min="7780" max="7781" width="15.88671875" style="1275" hidden="1"/>
    <col min="7782" max="7787" width="16.109375" style="1275" hidden="1"/>
    <col min="7788" max="7788" width="6.109375" style="1275" hidden="1"/>
    <col min="7789" max="7789" width="3" style="1275" hidden="1"/>
    <col min="7790" max="8029" width="8.6640625" style="1275" hidden="1"/>
    <col min="8030" max="8035" width="14.88671875" style="1275" hidden="1"/>
    <col min="8036" max="8037" width="15.88671875" style="1275" hidden="1"/>
    <col min="8038" max="8043" width="16.109375" style="1275" hidden="1"/>
    <col min="8044" max="8044" width="6.109375" style="1275" hidden="1"/>
    <col min="8045" max="8045" width="3" style="1275" hidden="1"/>
    <col min="8046" max="8285" width="8.6640625" style="1275" hidden="1"/>
    <col min="8286" max="8291" width="14.88671875" style="1275" hidden="1"/>
    <col min="8292" max="8293" width="15.88671875" style="1275" hidden="1"/>
    <col min="8294" max="8299" width="16.109375" style="1275" hidden="1"/>
    <col min="8300" max="8300" width="6.109375" style="1275" hidden="1"/>
    <col min="8301" max="8301" width="3" style="1275" hidden="1"/>
    <col min="8302" max="8541" width="8.6640625" style="1275" hidden="1"/>
    <col min="8542" max="8547" width="14.88671875" style="1275" hidden="1"/>
    <col min="8548" max="8549" width="15.88671875" style="1275" hidden="1"/>
    <col min="8550" max="8555" width="16.109375" style="1275" hidden="1"/>
    <col min="8556" max="8556" width="6.109375" style="1275" hidden="1"/>
    <col min="8557" max="8557" width="3" style="1275" hidden="1"/>
    <col min="8558" max="8797" width="8.6640625" style="1275" hidden="1"/>
    <col min="8798" max="8803" width="14.88671875" style="1275" hidden="1"/>
    <col min="8804" max="8805" width="15.88671875" style="1275" hidden="1"/>
    <col min="8806" max="8811" width="16.109375" style="1275" hidden="1"/>
    <col min="8812" max="8812" width="6.109375" style="1275" hidden="1"/>
    <col min="8813" max="8813" width="3" style="1275" hidden="1"/>
    <col min="8814" max="9053" width="8.6640625" style="1275" hidden="1"/>
    <col min="9054" max="9059" width="14.88671875" style="1275" hidden="1"/>
    <col min="9060" max="9061" width="15.88671875" style="1275" hidden="1"/>
    <col min="9062" max="9067" width="16.109375" style="1275" hidden="1"/>
    <col min="9068" max="9068" width="6.109375" style="1275" hidden="1"/>
    <col min="9069" max="9069" width="3" style="1275" hidden="1"/>
    <col min="9070" max="9309" width="8.6640625" style="1275" hidden="1"/>
    <col min="9310" max="9315" width="14.88671875" style="1275" hidden="1"/>
    <col min="9316" max="9317" width="15.88671875" style="1275" hidden="1"/>
    <col min="9318" max="9323" width="16.109375" style="1275" hidden="1"/>
    <col min="9324" max="9324" width="6.109375" style="1275" hidden="1"/>
    <col min="9325" max="9325" width="3" style="1275" hidden="1"/>
    <col min="9326" max="9565" width="8.6640625" style="1275" hidden="1"/>
    <col min="9566" max="9571" width="14.88671875" style="1275" hidden="1"/>
    <col min="9572" max="9573" width="15.88671875" style="1275" hidden="1"/>
    <col min="9574" max="9579" width="16.109375" style="1275" hidden="1"/>
    <col min="9580" max="9580" width="6.109375" style="1275" hidden="1"/>
    <col min="9581" max="9581" width="3" style="1275" hidden="1"/>
    <col min="9582" max="9821" width="8.6640625" style="1275" hidden="1"/>
    <col min="9822" max="9827" width="14.88671875" style="1275" hidden="1"/>
    <col min="9828" max="9829" width="15.88671875" style="1275" hidden="1"/>
    <col min="9830" max="9835" width="16.109375" style="1275" hidden="1"/>
    <col min="9836" max="9836" width="6.109375" style="1275" hidden="1"/>
    <col min="9837" max="9837" width="3" style="1275" hidden="1"/>
    <col min="9838" max="10077" width="8.6640625" style="1275" hidden="1"/>
    <col min="10078" max="10083" width="14.88671875" style="1275" hidden="1"/>
    <col min="10084" max="10085" width="15.88671875" style="1275" hidden="1"/>
    <col min="10086" max="10091" width="16.109375" style="1275" hidden="1"/>
    <col min="10092" max="10092" width="6.109375" style="1275" hidden="1"/>
    <col min="10093" max="10093" width="3" style="1275" hidden="1"/>
    <col min="10094" max="10333" width="8.6640625" style="1275" hidden="1"/>
    <col min="10334" max="10339" width="14.88671875" style="1275" hidden="1"/>
    <col min="10340" max="10341" width="15.88671875" style="1275" hidden="1"/>
    <col min="10342" max="10347" width="16.109375" style="1275" hidden="1"/>
    <col min="10348" max="10348" width="6.109375" style="1275" hidden="1"/>
    <col min="10349" max="10349" width="3" style="1275" hidden="1"/>
    <col min="10350" max="10589" width="8.6640625" style="1275" hidden="1"/>
    <col min="10590" max="10595" width="14.88671875" style="1275" hidden="1"/>
    <col min="10596" max="10597" width="15.88671875" style="1275" hidden="1"/>
    <col min="10598" max="10603" width="16.109375" style="1275" hidden="1"/>
    <col min="10604" max="10604" width="6.109375" style="1275" hidden="1"/>
    <col min="10605" max="10605" width="3" style="1275" hidden="1"/>
    <col min="10606" max="10845" width="8.6640625" style="1275" hidden="1"/>
    <col min="10846" max="10851" width="14.88671875" style="1275" hidden="1"/>
    <col min="10852" max="10853" width="15.88671875" style="1275" hidden="1"/>
    <col min="10854" max="10859" width="16.109375" style="1275" hidden="1"/>
    <col min="10860" max="10860" width="6.109375" style="1275" hidden="1"/>
    <col min="10861" max="10861" width="3" style="1275" hidden="1"/>
    <col min="10862" max="11101" width="8.6640625" style="1275" hidden="1"/>
    <col min="11102" max="11107" width="14.88671875" style="1275" hidden="1"/>
    <col min="11108" max="11109" width="15.88671875" style="1275" hidden="1"/>
    <col min="11110" max="11115" width="16.109375" style="1275" hidden="1"/>
    <col min="11116" max="11116" width="6.109375" style="1275" hidden="1"/>
    <col min="11117" max="11117" width="3" style="1275" hidden="1"/>
    <col min="11118" max="11357" width="8.6640625" style="1275" hidden="1"/>
    <col min="11358" max="11363" width="14.88671875" style="1275" hidden="1"/>
    <col min="11364" max="11365" width="15.88671875" style="1275" hidden="1"/>
    <col min="11366" max="11371" width="16.109375" style="1275" hidden="1"/>
    <col min="11372" max="11372" width="6.109375" style="1275" hidden="1"/>
    <col min="11373" max="11373" width="3" style="1275" hidden="1"/>
    <col min="11374" max="11613" width="8.6640625" style="1275" hidden="1"/>
    <col min="11614" max="11619" width="14.88671875" style="1275" hidden="1"/>
    <col min="11620" max="11621" width="15.88671875" style="1275" hidden="1"/>
    <col min="11622" max="11627" width="16.109375" style="1275" hidden="1"/>
    <col min="11628" max="11628" width="6.109375" style="1275" hidden="1"/>
    <col min="11629" max="11629" width="3" style="1275" hidden="1"/>
    <col min="11630" max="11869" width="8.6640625" style="1275" hidden="1"/>
    <col min="11870" max="11875" width="14.88671875" style="1275" hidden="1"/>
    <col min="11876" max="11877" width="15.88671875" style="1275" hidden="1"/>
    <col min="11878" max="11883" width="16.109375" style="1275" hidden="1"/>
    <col min="11884" max="11884" width="6.109375" style="1275" hidden="1"/>
    <col min="11885" max="11885" width="3" style="1275" hidden="1"/>
    <col min="11886" max="12125" width="8.6640625" style="1275" hidden="1"/>
    <col min="12126" max="12131" width="14.88671875" style="1275" hidden="1"/>
    <col min="12132" max="12133" width="15.88671875" style="1275" hidden="1"/>
    <col min="12134" max="12139" width="16.109375" style="1275" hidden="1"/>
    <col min="12140" max="12140" width="6.109375" style="1275" hidden="1"/>
    <col min="12141" max="12141" width="3" style="1275" hidden="1"/>
    <col min="12142" max="12381" width="8.6640625" style="1275" hidden="1"/>
    <col min="12382" max="12387" width="14.88671875" style="1275" hidden="1"/>
    <col min="12388" max="12389" width="15.88671875" style="1275" hidden="1"/>
    <col min="12390" max="12395" width="16.109375" style="1275" hidden="1"/>
    <col min="12396" max="12396" width="6.109375" style="1275" hidden="1"/>
    <col min="12397" max="12397" width="3" style="1275" hidden="1"/>
    <col min="12398" max="12637" width="8.6640625" style="1275" hidden="1"/>
    <col min="12638" max="12643" width="14.88671875" style="1275" hidden="1"/>
    <col min="12644" max="12645" width="15.88671875" style="1275" hidden="1"/>
    <col min="12646" max="12651" width="16.109375" style="1275" hidden="1"/>
    <col min="12652" max="12652" width="6.109375" style="1275" hidden="1"/>
    <col min="12653" max="12653" width="3" style="1275" hidden="1"/>
    <col min="12654" max="12893" width="8.6640625" style="1275" hidden="1"/>
    <col min="12894" max="12899" width="14.88671875" style="1275" hidden="1"/>
    <col min="12900" max="12901" width="15.88671875" style="1275" hidden="1"/>
    <col min="12902" max="12907" width="16.109375" style="1275" hidden="1"/>
    <col min="12908" max="12908" width="6.109375" style="1275" hidden="1"/>
    <col min="12909" max="12909" width="3" style="1275" hidden="1"/>
    <col min="12910" max="13149" width="8.6640625" style="1275" hidden="1"/>
    <col min="13150" max="13155" width="14.88671875" style="1275" hidden="1"/>
    <col min="13156" max="13157" width="15.88671875" style="1275" hidden="1"/>
    <col min="13158" max="13163" width="16.109375" style="1275" hidden="1"/>
    <col min="13164" max="13164" width="6.109375" style="1275" hidden="1"/>
    <col min="13165" max="13165" width="3" style="1275" hidden="1"/>
    <col min="13166" max="13405" width="8.6640625" style="1275" hidden="1"/>
    <col min="13406" max="13411" width="14.88671875" style="1275" hidden="1"/>
    <col min="13412" max="13413" width="15.88671875" style="1275" hidden="1"/>
    <col min="13414" max="13419" width="16.109375" style="1275" hidden="1"/>
    <col min="13420" max="13420" width="6.109375" style="1275" hidden="1"/>
    <col min="13421" max="13421" width="3" style="1275" hidden="1"/>
    <col min="13422" max="13661" width="8.6640625" style="1275" hidden="1"/>
    <col min="13662" max="13667" width="14.88671875" style="1275" hidden="1"/>
    <col min="13668" max="13669" width="15.88671875" style="1275" hidden="1"/>
    <col min="13670" max="13675" width="16.109375" style="1275" hidden="1"/>
    <col min="13676" max="13676" width="6.109375" style="1275" hidden="1"/>
    <col min="13677" max="13677" width="3" style="1275" hidden="1"/>
    <col min="13678" max="13917" width="8.6640625" style="1275" hidden="1"/>
    <col min="13918" max="13923" width="14.88671875" style="1275" hidden="1"/>
    <col min="13924" max="13925" width="15.88671875" style="1275" hidden="1"/>
    <col min="13926" max="13931" width="16.109375" style="1275" hidden="1"/>
    <col min="13932" max="13932" width="6.109375" style="1275" hidden="1"/>
    <col min="13933" max="13933" width="3" style="1275" hidden="1"/>
    <col min="13934" max="14173" width="8.6640625" style="1275" hidden="1"/>
    <col min="14174" max="14179" width="14.88671875" style="1275" hidden="1"/>
    <col min="14180" max="14181" width="15.88671875" style="1275" hidden="1"/>
    <col min="14182" max="14187" width="16.109375" style="1275" hidden="1"/>
    <col min="14188" max="14188" width="6.109375" style="1275" hidden="1"/>
    <col min="14189" max="14189" width="3" style="1275" hidden="1"/>
    <col min="14190" max="14429" width="8.6640625" style="1275" hidden="1"/>
    <col min="14430" max="14435" width="14.88671875" style="1275" hidden="1"/>
    <col min="14436" max="14437" width="15.88671875" style="1275" hidden="1"/>
    <col min="14438" max="14443" width="16.109375" style="1275" hidden="1"/>
    <col min="14444" max="14444" width="6.109375" style="1275" hidden="1"/>
    <col min="14445" max="14445" width="3" style="1275" hidden="1"/>
    <col min="14446" max="14685" width="8.6640625" style="1275" hidden="1"/>
    <col min="14686" max="14691" width="14.88671875" style="1275" hidden="1"/>
    <col min="14692" max="14693" width="15.88671875" style="1275" hidden="1"/>
    <col min="14694" max="14699" width="16.109375" style="1275" hidden="1"/>
    <col min="14700" max="14700" width="6.109375" style="1275" hidden="1"/>
    <col min="14701" max="14701" width="3" style="1275" hidden="1"/>
    <col min="14702" max="14941" width="8.6640625" style="1275" hidden="1"/>
    <col min="14942" max="14947" width="14.88671875" style="1275" hidden="1"/>
    <col min="14948" max="14949" width="15.88671875" style="1275" hidden="1"/>
    <col min="14950" max="14955" width="16.109375" style="1275" hidden="1"/>
    <col min="14956" max="14956" width="6.109375" style="1275" hidden="1"/>
    <col min="14957" max="14957" width="3" style="1275" hidden="1"/>
    <col min="14958" max="15197" width="8.6640625" style="1275" hidden="1"/>
    <col min="15198" max="15203" width="14.88671875" style="1275" hidden="1"/>
    <col min="15204" max="15205" width="15.88671875" style="1275" hidden="1"/>
    <col min="15206" max="15211" width="16.109375" style="1275" hidden="1"/>
    <col min="15212" max="15212" width="6.109375" style="1275" hidden="1"/>
    <col min="15213" max="15213" width="3" style="1275" hidden="1"/>
    <col min="15214" max="15453" width="8.6640625" style="1275" hidden="1"/>
    <col min="15454" max="15459" width="14.88671875" style="1275" hidden="1"/>
    <col min="15460" max="15461" width="15.88671875" style="1275" hidden="1"/>
    <col min="15462" max="15467" width="16.109375" style="1275" hidden="1"/>
    <col min="15468" max="15468" width="6.109375" style="1275" hidden="1"/>
    <col min="15469" max="15469" width="3" style="1275" hidden="1"/>
    <col min="15470" max="15709" width="8.6640625" style="1275" hidden="1"/>
    <col min="15710" max="15715" width="14.88671875" style="1275" hidden="1"/>
    <col min="15716" max="15717" width="15.88671875" style="1275" hidden="1"/>
    <col min="15718" max="15723" width="16.109375" style="1275" hidden="1"/>
    <col min="15724" max="15724" width="6.109375" style="1275" hidden="1"/>
    <col min="15725" max="15725" width="3" style="1275" hidden="1"/>
    <col min="15726" max="15965" width="8.6640625" style="1275" hidden="1"/>
    <col min="15966" max="15971" width="14.88671875" style="1275" hidden="1"/>
    <col min="15972" max="15973" width="15.88671875" style="1275" hidden="1"/>
    <col min="15974" max="15979" width="16.109375" style="1275" hidden="1"/>
    <col min="15980" max="15980" width="6.109375" style="1275" hidden="1"/>
    <col min="15981" max="15981" width="3" style="1275" hidden="1"/>
    <col min="15982" max="16221" width="8.6640625" style="1275" hidden="1"/>
    <col min="16222" max="16227" width="14.88671875" style="1275" hidden="1"/>
    <col min="16228" max="16229" width="15.88671875" style="1275" hidden="1"/>
    <col min="16230" max="16235" width="16.109375" style="1275" hidden="1"/>
    <col min="16236" max="16236" width="6.109375" style="1275" hidden="1"/>
    <col min="16237" max="16237" width="3" style="1275" hidden="1"/>
    <col min="16238" max="16384" width="8.6640625" style="1275" hidden="1"/>
  </cols>
  <sheetData>
    <row r="1" spans="1:143" ht="42.75" customHeight="1">
      <c r="A1" s="1273"/>
      <c r="B1" s="1274"/>
      <c r="DD1" s="1275"/>
      <c r="DE1" s="1275"/>
    </row>
    <row r="2" spans="1:143" ht="25.5" customHeight="1">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ht="13.2">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ht="13.2">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ht="13.2">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ht="13.2">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ht="13.2">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ht="13.2">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ht="13.2">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592</v>
      </c>
    </row>
    <row r="11" spans="1:143" s="292" customFormat="1" ht="13.2">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592</v>
      </c>
    </row>
    <row r="13" spans="1:143" s="292" customFormat="1" ht="13.2">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ht="13.2">
      <c r="DD19" s="1275"/>
      <c r="DE19" s="1275"/>
    </row>
    <row r="20" spans="1:351" ht="13.2">
      <c r="DD20" s="1275"/>
      <c r="DE20" s="1275"/>
    </row>
    <row r="21" spans="1:351" ht="16.2">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6.2">
      <c r="B22" s="1282"/>
      <c r="MM22" s="1281"/>
    </row>
    <row r="23" spans="1:351" ht="13.2">
      <c r="B23" s="1282"/>
    </row>
    <row r="24" spans="1:351" ht="13.2">
      <c r="B24" s="1282"/>
    </row>
    <row r="25" spans="1:351" ht="13.2">
      <c r="B25" s="1282"/>
    </row>
    <row r="26" spans="1:351" ht="13.2">
      <c r="B26" s="1282"/>
    </row>
    <row r="27" spans="1:351" ht="13.2">
      <c r="B27" s="1282"/>
    </row>
    <row r="28" spans="1:351" ht="13.2">
      <c r="B28" s="1282"/>
    </row>
    <row r="29" spans="1:351" ht="13.2">
      <c r="B29" s="1282"/>
    </row>
    <row r="30" spans="1:351" ht="13.2">
      <c r="B30" s="1282"/>
    </row>
    <row r="31" spans="1:351" ht="13.2">
      <c r="B31" s="1282"/>
    </row>
    <row r="32" spans="1:351" ht="13.2">
      <c r="B32" s="1282"/>
    </row>
    <row r="33" spans="2:109" ht="13.2">
      <c r="B33" s="1282"/>
    </row>
    <row r="34" spans="2:109" ht="13.2">
      <c r="B34" s="1282"/>
    </row>
    <row r="35" spans="2:109" ht="13.2">
      <c r="B35" s="1282"/>
    </row>
    <row r="36" spans="2:109" ht="13.2">
      <c r="B36" s="1282"/>
    </row>
    <row r="37" spans="2:109" ht="13.2">
      <c r="B37" s="1282"/>
    </row>
    <row r="38" spans="2:109" ht="13.2">
      <c r="B38" s="1282"/>
    </row>
    <row r="39" spans="2:109" ht="13.2">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ht="13.2">
      <c r="B40" s="1287"/>
      <c r="DD40" s="1287"/>
      <c r="DE40" s="1275"/>
    </row>
    <row r="41" spans="2:109" ht="16.2">
      <c r="B41" s="1288" t="s">
        <v>593</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ht="13.2">
      <c r="B42" s="1282"/>
      <c r="G42" s="1289"/>
      <c r="I42" s="1290"/>
      <c r="J42" s="1290"/>
      <c r="K42" s="1290"/>
      <c r="AM42" s="1289"/>
      <c r="AN42" s="1289" t="s">
        <v>594</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c r="B43" s="1282"/>
      <c r="AN43" s="1291" t="s">
        <v>595</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ht="13.2">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ht="13.2">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ht="13.2">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ht="13.2">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ht="13.2">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ht="13.2">
      <c r="B49" s="1282"/>
      <c r="AN49" s="1275" t="s">
        <v>596</v>
      </c>
    </row>
    <row r="50" spans="1:109" ht="13.2">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552</v>
      </c>
      <c r="BQ50" s="1307"/>
      <c r="BR50" s="1307"/>
      <c r="BS50" s="1307"/>
      <c r="BT50" s="1307"/>
      <c r="BU50" s="1307"/>
      <c r="BV50" s="1307"/>
      <c r="BW50" s="1307"/>
      <c r="BX50" s="1307" t="s">
        <v>553</v>
      </c>
      <c r="BY50" s="1307"/>
      <c r="BZ50" s="1307"/>
      <c r="CA50" s="1307"/>
      <c r="CB50" s="1307"/>
      <c r="CC50" s="1307"/>
      <c r="CD50" s="1307"/>
      <c r="CE50" s="1307"/>
      <c r="CF50" s="1307" t="s">
        <v>554</v>
      </c>
      <c r="CG50" s="1307"/>
      <c r="CH50" s="1307"/>
      <c r="CI50" s="1307"/>
      <c r="CJ50" s="1307"/>
      <c r="CK50" s="1307"/>
      <c r="CL50" s="1307"/>
      <c r="CM50" s="1307"/>
      <c r="CN50" s="1307" t="s">
        <v>555</v>
      </c>
      <c r="CO50" s="1307"/>
      <c r="CP50" s="1307"/>
      <c r="CQ50" s="1307"/>
      <c r="CR50" s="1307"/>
      <c r="CS50" s="1307"/>
      <c r="CT50" s="1307"/>
      <c r="CU50" s="1307"/>
      <c r="CV50" s="1307" t="s">
        <v>556</v>
      </c>
      <c r="CW50" s="1307"/>
      <c r="CX50" s="1307"/>
      <c r="CY50" s="1307"/>
      <c r="CZ50" s="1307"/>
      <c r="DA50" s="1307"/>
      <c r="DB50" s="1307"/>
      <c r="DC50" s="1307"/>
    </row>
    <row r="51" spans="1:109" ht="13.5" customHeight="1">
      <c r="B51" s="1282"/>
      <c r="G51" s="1308"/>
      <c r="H51" s="1308"/>
      <c r="I51" s="1309"/>
      <c r="J51" s="1309"/>
      <c r="K51" s="1310"/>
      <c r="L51" s="1310"/>
      <c r="M51" s="1310"/>
      <c r="N51" s="1310"/>
      <c r="AM51" s="1300"/>
      <c r="AN51" s="1311" t="s">
        <v>597</v>
      </c>
      <c r="AO51" s="1311"/>
      <c r="AP51" s="1311"/>
      <c r="AQ51" s="1311"/>
      <c r="AR51" s="1311"/>
      <c r="AS51" s="1311"/>
      <c r="AT51" s="1311"/>
      <c r="AU51" s="1311"/>
      <c r="AV51" s="1311"/>
      <c r="AW51" s="1311"/>
      <c r="AX51" s="1311"/>
      <c r="AY51" s="1311"/>
      <c r="AZ51" s="1311"/>
      <c r="BA51" s="1311"/>
      <c r="BB51" s="1311" t="s">
        <v>598</v>
      </c>
      <c r="BC51" s="1311"/>
      <c r="BD51" s="1311"/>
      <c r="BE51" s="1311"/>
      <c r="BF51" s="1311"/>
      <c r="BG51" s="1311"/>
      <c r="BH51" s="1311"/>
      <c r="BI51" s="1311"/>
      <c r="BJ51" s="1311"/>
      <c r="BK51" s="1311"/>
      <c r="BL51" s="1311"/>
      <c r="BM51" s="1311"/>
      <c r="BN51" s="1311"/>
      <c r="BO51" s="1311"/>
      <c r="BP51" s="1312">
        <v>30.9</v>
      </c>
      <c r="BQ51" s="1312"/>
      <c r="BR51" s="1312"/>
      <c r="BS51" s="1312"/>
      <c r="BT51" s="1312"/>
      <c r="BU51" s="1312"/>
      <c r="BV51" s="1312"/>
      <c r="BW51" s="1312"/>
      <c r="BX51" s="1312">
        <v>22.9</v>
      </c>
      <c r="BY51" s="1312"/>
      <c r="BZ51" s="1312"/>
      <c r="CA51" s="1312"/>
      <c r="CB51" s="1312"/>
      <c r="CC51" s="1312"/>
      <c r="CD51" s="1312"/>
      <c r="CE51" s="1312"/>
      <c r="CF51" s="1312">
        <v>19.399999999999999</v>
      </c>
      <c r="CG51" s="1312"/>
      <c r="CH51" s="1312"/>
      <c r="CI51" s="1312"/>
      <c r="CJ51" s="1312"/>
      <c r="CK51" s="1312"/>
      <c r="CL51" s="1312"/>
      <c r="CM51" s="1312"/>
      <c r="CN51" s="1312">
        <v>9.4</v>
      </c>
      <c r="CO51" s="1312"/>
      <c r="CP51" s="1312"/>
      <c r="CQ51" s="1312"/>
      <c r="CR51" s="1312"/>
      <c r="CS51" s="1312"/>
      <c r="CT51" s="1312"/>
      <c r="CU51" s="1312"/>
      <c r="CV51" s="1312"/>
      <c r="CW51" s="1312"/>
      <c r="CX51" s="1312"/>
      <c r="CY51" s="1312"/>
      <c r="CZ51" s="1312"/>
      <c r="DA51" s="1312"/>
      <c r="DB51" s="1312"/>
      <c r="DC51" s="1312"/>
    </row>
    <row r="52" spans="1:109" ht="13.2">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2">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599</v>
      </c>
      <c r="BC53" s="1311"/>
      <c r="BD53" s="1311"/>
      <c r="BE53" s="1311"/>
      <c r="BF53" s="1311"/>
      <c r="BG53" s="1311"/>
      <c r="BH53" s="1311"/>
      <c r="BI53" s="1311"/>
      <c r="BJ53" s="1311"/>
      <c r="BK53" s="1311"/>
      <c r="BL53" s="1311"/>
      <c r="BM53" s="1311"/>
      <c r="BN53" s="1311"/>
      <c r="BO53" s="1311"/>
      <c r="BP53" s="1312">
        <v>51.6</v>
      </c>
      <c r="BQ53" s="1312"/>
      <c r="BR53" s="1312"/>
      <c r="BS53" s="1312"/>
      <c r="BT53" s="1312"/>
      <c r="BU53" s="1312"/>
      <c r="BV53" s="1312"/>
      <c r="BW53" s="1312"/>
      <c r="BX53" s="1312">
        <v>34.700000000000003</v>
      </c>
      <c r="BY53" s="1312"/>
      <c r="BZ53" s="1312"/>
      <c r="CA53" s="1312"/>
      <c r="CB53" s="1312"/>
      <c r="CC53" s="1312"/>
      <c r="CD53" s="1312"/>
      <c r="CE53" s="1312"/>
      <c r="CF53" s="1312">
        <v>55.2</v>
      </c>
      <c r="CG53" s="1312"/>
      <c r="CH53" s="1312"/>
      <c r="CI53" s="1312"/>
      <c r="CJ53" s="1312"/>
      <c r="CK53" s="1312"/>
      <c r="CL53" s="1312"/>
      <c r="CM53" s="1312"/>
      <c r="CN53" s="1312">
        <v>56.7</v>
      </c>
      <c r="CO53" s="1312"/>
      <c r="CP53" s="1312"/>
      <c r="CQ53" s="1312"/>
      <c r="CR53" s="1312"/>
      <c r="CS53" s="1312"/>
      <c r="CT53" s="1312"/>
      <c r="CU53" s="1312"/>
      <c r="CV53" s="1312">
        <v>57.9</v>
      </c>
      <c r="CW53" s="1312"/>
      <c r="CX53" s="1312"/>
      <c r="CY53" s="1312"/>
      <c r="CZ53" s="1312"/>
      <c r="DA53" s="1312"/>
      <c r="DB53" s="1312"/>
      <c r="DC53" s="1312"/>
    </row>
    <row r="54" spans="1:109" ht="13.2">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2">
      <c r="A55" s="1290"/>
      <c r="B55" s="1282"/>
      <c r="G55" s="1301"/>
      <c r="H55" s="1301"/>
      <c r="I55" s="1301"/>
      <c r="J55" s="1301"/>
      <c r="K55" s="1310"/>
      <c r="L55" s="1310"/>
      <c r="M55" s="1310"/>
      <c r="N55" s="1310"/>
      <c r="AN55" s="1307" t="s">
        <v>600</v>
      </c>
      <c r="AO55" s="1307"/>
      <c r="AP55" s="1307"/>
      <c r="AQ55" s="1307"/>
      <c r="AR55" s="1307"/>
      <c r="AS55" s="1307"/>
      <c r="AT55" s="1307"/>
      <c r="AU55" s="1307"/>
      <c r="AV55" s="1307"/>
      <c r="AW55" s="1307"/>
      <c r="AX55" s="1307"/>
      <c r="AY55" s="1307"/>
      <c r="AZ55" s="1307"/>
      <c r="BA55" s="1307"/>
      <c r="BB55" s="1311" t="s">
        <v>598</v>
      </c>
      <c r="BC55" s="1311"/>
      <c r="BD55" s="1311"/>
      <c r="BE55" s="1311"/>
      <c r="BF55" s="1311"/>
      <c r="BG55" s="1311"/>
      <c r="BH55" s="1311"/>
      <c r="BI55" s="1311"/>
      <c r="BJ55" s="1311"/>
      <c r="BK55" s="1311"/>
      <c r="BL55" s="1311"/>
      <c r="BM55" s="1311"/>
      <c r="BN55" s="1311"/>
      <c r="BO55" s="1311"/>
      <c r="BP55" s="1312">
        <v>44.9</v>
      </c>
      <c r="BQ55" s="1312"/>
      <c r="BR55" s="1312"/>
      <c r="BS55" s="1312"/>
      <c r="BT55" s="1312"/>
      <c r="BU55" s="1312"/>
      <c r="BV55" s="1312"/>
      <c r="BW55" s="1312"/>
      <c r="BX55" s="1312">
        <v>40.799999999999997</v>
      </c>
      <c r="BY55" s="1312"/>
      <c r="BZ55" s="1312"/>
      <c r="CA55" s="1312"/>
      <c r="CB55" s="1312"/>
      <c r="CC55" s="1312"/>
      <c r="CD55" s="1312"/>
      <c r="CE55" s="1312"/>
      <c r="CF55" s="1312">
        <v>38.5</v>
      </c>
      <c r="CG55" s="1312"/>
      <c r="CH55" s="1312"/>
      <c r="CI55" s="1312"/>
      <c r="CJ55" s="1312"/>
      <c r="CK55" s="1312"/>
      <c r="CL55" s="1312"/>
      <c r="CM55" s="1312"/>
      <c r="CN55" s="1312">
        <v>35.5</v>
      </c>
      <c r="CO55" s="1312"/>
      <c r="CP55" s="1312"/>
      <c r="CQ55" s="1312"/>
      <c r="CR55" s="1312"/>
      <c r="CS55" s="1312"/>
      <c r="CT55" s="1312"/>
      <c r="CU55" s="1312"/>
      <c r="CV55" s="1312">
        <v>13.5</v>
      </c>
      <c r="CW55" s="1312"/>
      <c r="CX55" s="1312"/>
      <c r="CY55" s="1312"/>
      <c r="CZ55" s="1312"/>
      <c r="DA55" s="1312"/>
      <c r="DB55" s="1312"/>
      <c r="DC55" s="1312"/>
    </row>
    <row r="56" spans="1:109" ht="13.2">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ht="13.2">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599</v>
      </c>
      <c r="BC57" s="1311"/>
      <c r="BD57" s="1311"/>
      <c r="BE57" s="1311"/>
      <c r="BF57" s="1311"/>
      <c r="BG57" s="1311"/>
      <c r="BH57" s="1311"/>
      <c r="BI57" s="1311"/>
      <c r="BJ57" s="1311"/>
      <c r="BK57" s="1311"/>
      <c r="BL57" s="1311"/>
      <c r="BM57" s="1311"/>
      <c r="BN57" s="1311"/>
      <c r="BO57" s="1311"/>
      <c r="BP57" s="1312">
        <v>62.6</v>
      </c>
      <c r="BQ57" s="1312"/>
      <c r="BR57" s="1312"/>
      <c r="BS57" s="1312"/>
      <c r="BT57" s="1312"/>
      <c r="BU57" s="1312"/>
      <c r="BV57" s="1312"/>
      <c r="BW57" s="1312"/>
      <c r="BX57" s="1312">
        <v>63.5</v>
      </c>
      <c r="BY57" s="1312"/>
      <c r="BZ57" s="1312"/>
      <c r="CA57" s="1312"/>
      <c r="CB57" s="1312"/>
      <c r="CC57" s="1312"/>
      <c r="CD57" s="1312"/>
      <c r="CE57" s="1312"/>
      <c r="CF57" s="1312">
        <v>65.3</v>
      </c>
      <c r="CG57" s="1312"/>
      <c r="CH57" s="1312"/>
      <c r="CI57" s="1312"/>
      <c r="CJ57" s="1312"/>
      <c r="CK57" s="1312"/>
      <c r="CL57" s="1312"/>
      <c r="CM57" s="1312"/>
      <c r="CN57" s="1312">
        <v>65.7</v>
      </c>
      <c r="CO57" s="1312"/>
      <c r="CP57" s="1312"/>
      <c r="CQ57" s="1312"/>
      <c r="CR57" s="1312"/>
      <c r="CS57" s="1312"/>
      <c r="CT57" s="1312"/>
      <c r="CU57" s="1312"/>
      <c r="CV57" s="1312">
        <v>65.3</v>
      </c>
      <c r="CW57" s="1312"/>
      <c r="CX57" s="1312"/>
      <c r="CY57" s="1312"/>
      <c r="CZ57" s="1312"/>
      <c r="DA57" s="1312"/>
      <c r="DB57" s="1312"/>
      <c r="DC57" s="1312"/>
      <c r="DD57" s="1315"/>
      <c r="DE57" s="1313"/>
    </row>
    <row r="58" spans="1:109" s="1290" customFormat="1" ht="13.2">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ht="13.2">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ht="13.2">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ht="13.2">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ht="13.2">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6.2">
      <c r="B63" s="1321" t="s">
        <v>601</v>
      </c>
    </row>
    <row r="64" spans="1:109" ht="13.2">
      <c r="B64" s="1282"/>
      <c r="G64" s="1289"/>
      <c r="I64" s="1322"/>
      <c r="J64" s="1322"/>
      <c r="K64" s="1322"/>
      <c r="L64" s="1322"/>
      <c r="M64" s="1322"/>
      <c r="N64" s="1323"/>
      <c r="AM64" s="1289"/>
      <c r="AN64" s="1289" t="s">
        <v>594</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ht="13.2">
      <c r="B65" s="1282"/>
      <c r="AN65" s="1291" t="s">
        <v>602</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ht="13.2">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ht="13.2">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ht="13.2">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ht="13.2">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ht="13.2">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ht="13.2">
      <c r="B71" s="1282"/>
      <c r="G71" s="1327"/>
      <c r="I71" s="1328"/>
      <c r="J71" s="1325"/>
      <c r="K71" s="1325"/>
      <c r="L71" s="1326"/>
      <c r="M71" s="1325"/>
      <c r="N71" s="1326"/>
      <c r="AM71" s="1327"/>
      <c r="AN71" s="1275" t="s">
        <v>596</v>
      </c>
    </row>
    <row r="72" spans="2:107" ht="13.2">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552</v>
      </c>
      <c r="BQ72" s="1307"/>
      <c r="BR72" s="1307"/>
      <c r="BS72" s="1307"/>
      <c r="BT72" s="1307"/>
      <c r="BU72" s="1307"/>
      <c r="BV72" s="1307"/>
      <c r="BW72" s="1307"/>
      <c r="BX72" s="1307" t="s">
        <v>553</v>
      </c>
      <c r="BY72" s="1307"/>
      <c r="BZ72" s="1307"/>
      <c r="CA72" s="1307"/>
      <c r="CB72" s="1307"/>
      <c r="CC72" s="1307"/>
      <c r="CD72" s="1307"/>
      <c r="CE72" s="1307"/>
      <c r="CF72" s="1307" t="s">
        <v>554</v>
      </c>
      <c r="CG72" s="1307"/>
      <c r="CH72" s="1307"/>
      <c r="CI72" s="1307"/>
      <c r="CJ72" s="1307"/>
      <c r="CK72" s="1307"/>
      <c r="CL72" s="1307"/>
      <c r="CM72" s="1307"/>
      <c r="CN72" s="1307" t="s">
        <v>555</v>
      </c>
      <c r="CO72" s="1307"/>
      <c r="CP72" s="1307"/>
      <c r="CQ72" s="1307"/>
      <c r="CR72" s="1307"/>
      <c r="CS72" s="1307"/>
      <c r="CT72" s="1307"/>
      <c r="CU72" s="1307"/>
      <c r="CV72" s="1307" t="s">
        <v>556</v>
      </c>
      <c r="CW72" s="1307"/>
      <c r="CX72" s="1307"/>
      <c r="CY72" s="1307"/>
      <c r="CZ72" s="1307"/>
      <c r="DA72" s="1307"/>
      <c r="DB72" s="1307"/>
      <c r="DC72" s="1307"/>
    </row>
    <row r="73" spans="2:107" ht="13.2">
      <c r="B73" s="1282"/>
      <c r="G73" s="1308"/>
      <c r="H73" s="1308"/>
      <c r="I73" s="1308"/>
      <c r="J73" s="1308"/>
      <c r="K73" s="1329"/>
      <c r="L73" s="1329"/>
      <c r="M73" s="1329"/>
      <c r="N73" s="1329"/>
      <c r="AM73" s="1300"/>
      <c r="AN73" s="1311" t="s">
        <v>597</v>
      </c>
      <c r="AO73" s="1311"/>
      <c r="AP73" s="1311"/>
      <c r="AQ73" s="1311"/>
      <c r="AR73" s="1311"/>
      <c r="AS73" s="1311"/>
      <c r="AT73" s="1311"/>
      <c r="AU73" s="1311"/>
      <c r="AV73" s="1311"/>
      <c r="AW73" s="1311"/>
      <c r="AX73" s="1311"/>
      <c r="AY73" s="1311"/>
      <c r="AZ73" s="1311"/>
      <c r="BA73" s="1311"/>
      <c r="BB73" s="1311" t="s">
        <v>598</v>
      </c>
      <c r="BC73" s="1311"/>
      <c r="BD73" s="1311"/>
      <c r="BE73" s="1311"/>
      <c r="BF73" s="1311"/>
      <c r="BG73" s="1311"/>
      <c r="BH73" s="1311"/>
      <c r="BI73" s="1311"/>
      <c r="BJ73" s="1311"/>
      <c r="BK73" s="1311"/>
      <c r="BL73" s="1311"/>
      <c r="BM73" s="1311"/>
      <c r="BN73" s="1311"/>
      <c r="BO73" s="1311"/>
      <c r="BP73" s="1312">
        <v>30.9</v>
      </c>
      <c r="BQ73" s="1312"/>
      <c r="BR73" s="1312"/>
      <c r="BS73" s="1312"/>
      <c r="BT73" s="1312"/>
      <c r="BU73" s="1312"/>
      <c r="BV73" s="1312"/>
      <c r="BW73" s="1312"/>
      <c r="BX73" s="1312">
        <v>22.9</v>
      </c>
      <c r="BY73" s="1312"/>
      <c r="BZ73" s="1312"/>
      <c r="CA73" s="1312"/>
      <c r="CB73" s="1312"/>
      <c r="CC73" s="1312"/>
      <c r="CD73" s="1312"/>
      <c r="CE73" s="1312"/>
      <c r="CF73" s="1312">
        <v>19.399999999999999</v>
      </c>
      <c r="CG73" s="1312"/>
      <c r="CH73" s="1312"/>
      <c r="CI73" s="1312"/>
      <c r="CJ73" s="1312"/>
      <c r="CK73" s="1312"/>
      <c r="CL73" s="1312"/>
      <c r="CM73" s="1312"/>
      <c r="CN73" s="1312">
        <v>9.4</v>
      </c>
      <c r="CO73" s="1312"/>
      <c r="CP73" s="1312"/>
      <c r="CQ73" s="1312"/>
      <c r="CR73" s="1312"/>
      <c r="CS73" s="1312"/>
      <c r="CT73" s="1312"/>
      <c r="CU73" s="1312"/>
      <c r="CV73" s="1312"/>
      <c r="CW73" s="1312"/>
      <c r="CX73" s="1312"/>
      <c r="CY73" s="1312"/>
      <c r="CZ73" s="1312"/>
      <c r="DA73" s="1312"/>
      <c r="DB73" s="1312"/>
      <c r="DC73" s="1312"/>
    </row>
    <row r="74" spans="2:107" ht="13.2">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2">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603</v>
      </c>
      <c r="BC75" s="1311"/>
      <c r="BD75" s="1311"/>
      <c r="BE75" s="1311"/>
      <c r="BF75" s="1311"/>
      <c r="BG75" s="1311"/>
      <c r="BH75" s="1311"/>
      <c r="BI75" s="1311"/>
      <c r="BJ75" s="1311"/>
      <c r="BK75" s="1311"/>
      <c r="BL75" s="1311"/>
      <c r="BM75" s="1311"/>
      <c r="BN75" s="1311"/>
      <c r="BO75" s="1311"/>
      <c r="BP75" s="1312">
        <v>16</v>
      </c>
      <c r="BQ75" s="1312"/>
      <c r="BR75" s="1312"/>
      <c r="BS75" s="1312"/>
      <c r="BT75" s="1312"/>
      <c r="BU75" s="1312"/>
      <c r="BV75" s="1312"/>
      <c r="BW75" s="1312"/>
      <c r="BX75" s="1312">
        <v>15.4</v>
      </c>
      <c r="BY75" s="1312"/>
      <c r="BZ75" s="1312"/>
      <c r="CA75" s="1312"/>
      <c r="CB75" s="1312"/>
      <c r="CC75" s="1312"/>
      <c r="CD75" s="1312"/>
      <c r="CE75" s="1312"/>
      <c r="CF75" s="1312">
        <v>14.7</v>
      </c>
      <c r="CG75" s="1312"/>
      <c r="CH75" s="1312"/>
      <c r="CI75" s="1312"/>
      <c r="CJ75" s="1312"/>
      <c r="CK75" s="1312"/>
      <c r="CL75" s="1312"/>
      <c r="CM75" s="1312"/>
      <c r="CN75" s="1312">
        <v>14.4</v>
      </c>
      <c r="CO75" s="1312"/>
      <c r="CP75" s="1312"/>
      <c r="CQ75" s="1312"/>
      <c r="CR75" s="1312"/>
      <c r="CS75" s="1312"/>
      <c r="CT75" s="1312"/>
      <c r="CU75" s="1312"/>
      <c r="CV75" s="1312">
        <v>13.8</v>
      </c>
      <c r="CW75" s="1312"/>
      <c r="CX75" s="1312"/>
      <c r="CY75" s="1312"/>
      <c r="CZ75" s="1312"/>
      <c r="DA75" s="1312"/>
      <c r="DB75" s="1312"/>
      <c r="DC75" s="1312"/>
    </row>
    <row r="76" spans="2:107" ht="13.2">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2">
      <c r="B77" s="1282"/>
      <c r="G77" s="1301"/>
      <c r="H77" s="1301"/>
      <c r="I77" s="1301"/>
      <c r="J77" s="1301"/>
      <c r="K77" s="1329"/>
      <c r="L77" s="1329"/>
      <c r="M77" s="1329"/>
      <c r="N77" s="1329"/>
      <c r="AN77" s="1307" t="s">
        <v>600</v>
      </c>
      <c r="AO77" s="1307"/>
      <c r="AP77" s="1307"/>
      <c r="AQ77" s="1307"/>
      <c r="AR77" s="1307"/>
      <c r="AS77" s="1307"/>
      <c r="AT77" s="1307"/>
      <c r="AU77" s="1307"/>
      <c r="AV77" s="1307"/>
      <c r="AW77" s="1307"/>
      <c r="AX77" s="1307"/>
      <c r="AY77" s="1307"/>
      <c r="AZ77" s="1307"/>
      <c r="BA77" s="1307"/>
      <c r="BB77" s="1311" t="s">
        <v>598</v>
      </c>
      <c r="BC77" s="1311"/>
      <c r="BD77" s="1311"/>
      <c r="BE77" s="1311"/>
      <c r="BF77" s="1311"/>
      <c r="BG77" s="1311"/>
      <c r="BH77" s="1311"/>
      <c r="BI77" s="1311"/>
      <c r="BJ77" s="1311"/>
      <c r="BK77" s="1311"/>
      <c r="BL77" s="1311"/>
      <c r="BM77" s="1311"/>
      <c r="BN77" s="1311"/>
      <c r="BO77" s="1311"/>
      <c r="BP77" s="1312">
        <v>44.9</v>
      </c>
      <c r="BQ77" s="1312"/>
      <c r="BR77" s="1312"/>
      <c r="BS77" s="1312"/>
      <c r="BT77" s="1312"/>
      <c r="BU77" s="1312"/>
      <c r="BV77" s="1312"/>
      <c r="BW77" s="1312"/>
      <c r="BX77" s="1312">
        <v>40.799999999999997</v>
      </c>
      <c r="BY77" s="1312"/>
      <c r="BZ77" s="1312"/>
      <c r="CA77" s="1312"/>
      <c r="CB77" s="1312"/>
      <c r="CC77" s="1312"/>
      <c r="CD77" s="1312"/>
      <c r="CE77" s="1312"/>
      <c r="CF77" s="1312">
        <v>38.5</v>
      </c>
      <c r="CG77" s="1312"/>
      <c r="CH77" s="1312"/>
      <c r="CI77" s="1312"/>
      <c r="CJ77" s="1312"/>
      <c r="CK77" s="1312"/>
      <c r="CL77" s="1312"/>
      <c r="CM77" s="1312"/>
      <c r="CN77" s="1312">
        <v>35.5</v>
      </c>
      <c r="CO77" s="1312"/>
      <c r="CP77" s="1312"/>
      <c r="CQ77" s="1312"/>
      <c r="CR77" s="1312"/>
      <c r="CS77" s="1312"/>
      <c r="CT77" s="1312"/>
      <c r="CU77" s="1312"/>
      <c r="CV77" s="1312">
        <v>13.5</v>
      </c>
      <c r="CW77" s="1312"/>
      <c r="CX77" s="1312"/>
      <c r="CY77" s="1312"/>
      <c r="CZ77" s="1312"/>
      <c r="DA77" s="1312"/>
      <c r="DB77" s="1312"/>
      <c r="DC77" s="1312"/>
    </row>
    <row r="78" spans="2:107" ht="13.2">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2">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603</v>
      </c>
      <c r="BC79" s="1311"/>
      <c r="BD79" s="1311"/>
      <c r="BE79" s="1311"/>
      <c r="BF79" s="1311"/>
      <c r="BG79" s="1311"/>
      <c r="BH79" s="1311"/>
      <c r="BI79" s="1311"/>
      <c r="BJ79" s="1311"/>
      <c r="BK79" s="1311"/>
      <c r="BL79" s="1311"/>
      <c r="BM79" s="1311"/>
      <c r="BN79" s="1311"/>
      <c r="BO79" s="1311"/>
      <c r="BP79" s="1312">
        <v>9.1</v>
      </c>
      <c r="BQ79" s="1312"/>
      <c r="BR79" s="1312"/>
      <c r="BS79" s="1312"/>
      <c r="BT79" s="1312"/>
      <c r="BU79" s="1312"/>
      <c r="BV79" s="1312"/>
      <c r="BW79" s="1312"/>
      <c r="BX79" s="1312">
        <v>8.9</v>
      </c>
      <c r="BY79" s="1312"/>
      <c r="BZ79" s="1312"/>
      <c r="CA79" s="1312"/>
      <c r="CB79" s="1312"/>
      <c r="CC79" s="1312"/>
      <c r="CD79" s="1312"/>
      <c r="CE79" s="1312"/>
      <c r="CF79" s="1312">
        <v>8.9</v>
      </c>
      <c r="CG79" s="1312"/>
      <c r="CH79" s="1312"/>
      <c r="CI79" s="1312"/>
      <c r="CJ79" s="1312"/>
      <c r="CK79" s="1312"/>
      <c r="CL79" s="1312"/>
      <c r="CM79" s="1312"/>
      <c r="CN79" s="1312">
        <v>8.8000000000000007</v>
      </c>
      <c r="CO79" s="1312"/>
      <c r="CP79" s="1312"/>
      <c r="CQ79" s="1312"/>
      <c r="CR79" s="1312"/>
      <c r="CS79" s="1312"/>
      <c r="CT79" s="1312"/>
      <c r="CU79" s="1312"/>
      <c r="CV79" s="1312">
        <v>8.3000000000000007</v>
      </c>
      <c r="CW79" s="1312"/>
      <c r="CX79" s="1312"/>
      <c r="CY79" s="1312"/>
      <c r="CZ79" s="1312"/>
      <c r="DA79" s="1312"/>
      <c r="DB79" s="1312"/>
      <c r="DC79" s="1312"/>
    </row>
    <row r="80" spans="2:107" ht="13.2">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2">
      <c r="B81" s="1282"/>
    </row>
    <row r="82" spans="2:109" ht="16.2">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ht="13.2">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ht="13.2">
      <c r="DD84" s="1275"/>
      <c r="DE84" s="1275"/>
    </row>
    <row r="85" spans="2:109" ht="13.2">
      <c r="DD85" s="1275"/>
      <c r="DE85" s="1275"/>
    </row>
    <row r="86" spans="2:109" ht="13.2" hidden="1">
      <c r="DD86" s="1275"/>
      <c r="DE86" s="1275"/>
    </row>
    <row r="87" spans="2:109" ht="13.2" hidden="1">
      <c r="K87" s="1332"/>
      <c r="AQ87" s="1332"/>
      <c r="BC87" s="1332"/>
      <c r="BO87" s="1332"/>
      <c r="CA87" s="1332"/>
      <c r="CM87" s="1332"/>
      <c r="CY87" s="1332"/>
      <c r="DD87" s="1275"/>
      <c r="DE87" s="1275"/>
    </row>
    <row r="88" spans="2:109" ht="13.2" hidden="1">
      <c r="DD88" s="1275"/>
      <c r="DE88" s="1275"/>
    </row>
    <row r="89" spans="2:109" ht="13.2" hidden="1">
      <c r="DD89" s="1275"/>
      <c r="DE89" s="1275"/>
    </row>
    <row r="90" spans="2:109" ht="13.2" hidden="1">
      <c r="DD90" s="1275"/>
      <c r="DE90" s="1275"/>
    </row>
    <row r="91" spans="2:109" ht="13.2" hidden="1">
      <c r="DD91" s="1275"/>
      <c r="DE91" s="1275"/>
    </row>
    <row r="92" spans="2:109" ht="13.5" hidden="1" customHeight="1">
      <c r="DD92" s="1275"/>
      <c r="DE92" s="1275"/>
    </row>
    <row r="93" spans="2:109" ht="13.5" hidden="1" customHeight="1">
      <c r="DD93" s="1275"/>
      <c r="DE93" s="1275"/>
    </row>
    <row r="94" spans="2:109" ht="13.5" hidden="1" customHeight="1">
      <c r="DD94" s="1275"/>
      <c r="DE94" s="1275"/>
    </row>
    <row r="95" spans="2:109" ht="13.5" hidden="1" customHeight="1">
      <c r="DD95" s="1275"/>
      <c r="DE95" s="1275"/>
    </row>
    <row r="96" spans="2:109" ht="13.5" hidden="1" customHeight="1">
      <c r="DD96" s="1275"/>
      <c r="DE96" s="1275"/>
    </row>
    <row r="97" s="1275" customFormat="1" ht="13.5" hidden="1" customHeight="1"/>
    <row r="98" s="1275" customFormat="1" ht="13.5" hidden="1" customHeight="1"/>
    <row r="99" s="1275" customFormat="1" ht="13.5" hidden="1" customHeight="1"/>
    <row r="100" s="1275" customFormat="1" ht="13.5" hidden="1" customHeight="1"/>
    <row r="101" s="1275" customFormat="1" ht="13.5" hidden="1" customHeight="1"/>
    <row r="102" s="1275" customFormat="1" ht="13.5" hidden="1" customHeight="1"/>
    <row r="103" s="1275" customFormat="1" ht="13.5" hidden="1" customHeight="1"/>
    <row r="104" s="1275" customFormat="1" ht="13.5" hidden="1" customHeight="1"/>
    <row r="105" s="1275" customFormat="1" ht="13.5" hidden="1" customHeight="1"/>
    <row r="106" s="1275" customFormat="1" ht="13.5" hidden="1" customHeight="1"/>
    <row r="107" s="1275" customFormat="1" ht="13.5" hidden="1" customHeight="1"/>
    <row r="108" s="1275" customFormat="1" ht="13.5" hidden="1" customHeight="1"/>
    <row r="109" s="1275" customFormat="1" ht="13.5" hidden="1" customHeight="1"/>
    <row r="110" s="1275" customFormat="1" ht="13.5" hidden="1" customHeight="1"/>
    <row r="111" s="1275" customFormat="1" ht="13.5" hidden="1" customHeight="1"/>
    <row r="112" s="1275" customFormat="1" ht="13.5" hidden="1" customHeight="1"/>
    <row r="113" s="1275" customFormat="1" ht="13.5" hidden="1" customHeight="1"/>
    <row r="114" s="1275" customFormat="1" ht="13.5" hidden="1" customHeight="1"/>
    <row r="115" s="1275" customFormat="1" ht="13.5" hidden="1" customHeight="1"/>
    <row r="116" s="1275" customFormat="1" ht="13.5" hidden="1" customHeight="1"/>
    <row r="117" s="1275" customFormat="1" ht="13.5" hidden="1" customHeight="1"/>
    <row r="118" s="1275" customFormat="1" ht="13.5" hidden="1" customHeight="1"/>
    <row r="119" s="1275" customFormat="1" ht="13.5" hidden="1" customHeight="1"/>
    <row r="120" s="1275" customFormat="1" ht="13.5" hidden="1" customHeight="1"/>
    <row r="121" s="1275" customFormat="1" ht="13.5" hidden="1" customHeight="1"/>
    <row r="122" s="1275" customFormat="1" ht="13.5" hidden="1" customHeight="1"/>
    <row r="123" s="1275" customFormat="1" ht="13.5" hidden="1" customHeight="1"/>
    <row r="124" s="1275" customFormat="1" ht="13.5" hidden="1" customHeight="1"/>
    <row r="125" s="1275" customFormat="1" ht="13.5" hidden="1" customHeight="1"/>
    <row r="126" s="1275" customFormat="1" ht="13.5" hidden="1" customHeight="1"/>
    <row r="127" s="1275" customFormat="1" ht="13.5" hidden="1" customHeight="1"/>
    <row r="128" s="1275" customFormat="1" ht="13.5" hidden="1" customHeight="1"/>
    <row r="129" s="1275" customFormat="1" ht="13.5" hidden="1" customHeight="1"/>
    <row r="130" s="1275" customFormat="1" ht="13.5" hidden="1" customHeight="1"/>
    <row r="131" s="1275" customFormat="1" ht="13.5" hidden="1" customHeight="1"/>
    <row r="132" s="1275" customFormat="1" ht="13.5" hidden="1" customHeight="1"/>
    <row r="133" s="1275" customFormat="1" ht="13.5" hidden="1" customHeight="1"/>
    <row r="134" s="1275" customFormat="1" ht="13.5" hidden="1" customHeight="1"/>
    <row r="135" s="1275" customFormat="1" ht="13.5" hidden="1" customHeight="1"/>
    <row r="136" s="1275" customFormat="1" ht="13.5" hidden="1" customHeight="1"/>
    <row r="137" s="1275" customFormat="1" ht="13.5" hidden="1" customHeight="1"/>
    <row r="138" s="1275" customFormat="1" ht="13.5" hidden="1" customHeight="1"/>
    <row r="139" s="1275" customFormat="1" ht="13.5" hidden="1" customHeight="1"/>
    <row r="140" s="1275" customFormat="1" ht="13.5" hidden="1" customHeight="1"/>
    <row r="141" s="1275" customFormat="1" ht="13.5" hidden="1" customHeight="1"/>
    <row r="142" s="1275" customFormat="1" ht="13.5" hidden="1" customHeight="1"/>
    <row r="143" s="1275" customFormat="1" ht="13.5" hidden="1" customHeight="1"/>
    <row r="144" s="1275" customFormat="1" ht="13.5" hidden="1" customHeight="1"/>
    <row r="145" s="1275" customFormat="1" ht="13.5" hidden="1" customHeight="1"/>
    <row r="146" s="1275" customFormat="1" ht="13.5" hidden="1" customHeight="1"/>
    <row r="147" s="1275" customFormat="1" ht="13.5" hidden="1" customHeight="1"/>
    <row r="148" s="1275" customFormat="1" ht="13.5" hidden="1" customHeight="1"/>
    <row r="149" s="1275" customFormat="1" ht="13.5" hidden="1" customHeight="1"/>
    <row r="150" s="1275" customFormat="1" ht="13.5" hidden="1" customHeight="1"/>
    <row r="151" s="1275" customFormat="1" ht="13.5" hidden="1" customHeight="1"/>
    <row r="152" s="1275" customFormat="1" ht="13.5" hidden="1" customHeight="1"/>
    <row r="153" s="1275" customFormat="1" ht="13.5" hidden="1" customHeight="1"/>
    <row r="154" s="1275" customFormat="1" ht="13.5" hidden="1" customHeight="1"/>
    <row r="155" s="1275" customFormat="1" ht="13.5" hidden="1" customHeight="1"/>
    <row r="156" s="1275" customFormat="1" ht="13.5" hidden="1" customHeight="1"/>
    <row r="157" s="1275" customFormat="1" ht="13.5" hidden="1" customHeight="1"/>
    <row r="158" s="1275" customFormat="1" ht="13.5" hidden="1" customHeight="1"/>
    <row r="159" s="1275" customFormat="1" ht="13.5" hidden="1" customHeight="1"/>
    <row r="160" s="1275" customFormat="1" ht="13.5" hidden="1" customHeight="1"/>
  </sheetData>
  <sheetProtection algorithmName="SHA-512" hashValue="x4a29dXx/FUuC0odSGVxaEd/PgtkzLO3JB/OkE7aVOwJybsZSNCwZ/IVlQJz2h2pUSRZydVEXMo0LNG8U2jkAQ==" saltValue="EGqg0ThRJVhUKBDcCzvXf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44140625" style="293" customWidth="1"/>
    <col min="35" max="122" width="2.44140625" style="292" customWidth="1"/>
    <col min="123" max="16384" width="2.441406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c r="S2" s="292"/>
      <c r="AH2" s="292"/>
    </row>
    <row r="3" spans="1:34" ht="13.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row r="5" spans="1:34" ht="13.2"/>
    <row r="6" spans="1:34" ht="13.2"/>
    <row r="7" spans="1:34" ht="13.2"/>
    <row r="8" spans="1:34" ht="13.2"/>
    <row r="9" spans="1:34" ht="13.2">
      <c r="AH9" s="292"/>
    </row>
    <row r="10" spans="1:34" ht="13.2"/>
    <row r="11" spans="1:34" ht="13.2"/>
    <row r="12" spans="1:34" ht="13.2"/>
    <row r="13" spans="1:34" ht="13.2"/>
    <row r="14" spans="1:34" ht="13.2"/>
    <row r="15" spans="1:34" ht="13.2"/>
    <row r="16" spans="1:34" ht="13.2"/>
    <row r="17" spans="12:34" ht="13.2">
      <c r="AH17" s="292"/>
    </row>
    <row r="18" spans="12:34" ht="13.2"/>
    <row r="19" spans="12:34" ht="13.2"/>
    <row r="20" spans="12:34" ht="13.2">
      <c r="AH20" s="292"/>
    </row>
    <row r="21" spans="12:34" ht="13.2">
      <c r="AH21" s="292"/>
    </row>
    <row r="22" spans="12:34" ht="13.2"/>
    <row r="23" spans="12:34" ht="13.2"/>
    <row r="24" spans="12:34" ht="13.2">
      <c r="Q24" s="292"/>
    </row>
    <row r="25" spans="12:34" ht="13.2"/>
    <row r="26" spans="12:34" ht="13.2"/>
    <row r="27" spans="12:34" ht="13.2"/>
    <row r="28" spans="12:34" ht="13.2">
      <c r="O28" s="292"/>
      <c r="T28" s="292"/>
      <c r="AH28" s="292"/>
    </row>
    <row r="29" spans="12:34" ht="13.2"/>
    <row r="30" spans="12:34" ht="13.2"/>
    <row r="31" spans="12:34" ht="13.2">
      <c r="Q31" s="292"/>
    </row>
    <row r="32" spans="12:34" ht="13.2">
      <c r="L32" s="292"/>
    </row>
    <row r="33" spans="2:34" ht="13.2">
      <c r="C33" s="292"/>
      <c r="E33" s="292"/>
      <c r="G33" s="292"/>
      <c r="I33" s="292"/>
      <c r="X33" s="292"/>
    </row>
    <row r="34" spans="2:34" ht="13.2">
      <c r="B34" s="292"/>
      <c r="P34" s="292"/>
      <c r="R34" s="292"/>
      <c r="T34" s="292"/>
    </row>
    <row r="35" spans="2:34" ht="13.2">
      <c r="D35" s="292"/>
      <c r="W35" s="292"/>
      <c r="AC35" s="292"/>
      <c r="AD35" s="292"/>
      <c r="AE35" s="292"/>
      <c r="AF35" s="292"/>
      <c r="AG35" s="292"/>
      <c r="AH35" s="292"/>
    </row>
    <row r="36" spans="2:34" ht="13.2">
      <c r="H36" s="292"/>
      <c r="J36" s="292"/>
      <c r="K36" s="292"/>
      <c r="M36" s="292"/>
      <c r="Y36" s="292"/>
      <c r="Z36" s="292"/>
      <c r="AA36" s="292"/>
      <c r="AB36" s="292"/>
      <c r="AC36" s="292"/>
      <c r="AD36" s="292"/>
      <c r="AE36" s="292"/>
      <c r="AF36" s="292"/>
      <c r="AG36" s="292"/>
      <c r="AH36" s="292"/>
    </row>
    <row r="37" spans="2:34" ht="13.2">
      <c r="AH37" s="292"/>
    </row>
    <row r="38" spans="2:34" ht="13.2">
      <c r="AG38" s="292"/>
      <c r="AH38" s="292"/>
    </row>
    <row r="39" spans="2:34" ht="13.2"/>
    <row r="40" spans="2:34" ht="13.2">
      <c r="X40" s="292"/>
    </row>
    <row r="41" spans="2:34" ht="13.2">
      <c r="R41" s="292"/>
    </row>
    <row r="42" spans="2:34" ht="13.2">
      <c r="W42" s="292"/>
    </row>
    <row r="43" spans="2:34" ht="13.2">
      <c r="Y43" s="292"/>
      <c r="Z43" s="292"/>
      <c r="AA43" s="292"/>
      <c r="AB43" s="292"/>
      <c r="AC43" s="292"/>
      <c r="AD43" s="292"/>
      <c r="AE43" s="292"/>
      <c r="AF43" s="292"/>
      <c r="AG43" s="292"/>
      <c r="AH43" s="292"/>
    </row>
    <row r="44" spans="2:34" ht="13.2">
      <c r="AH44" s="292"/>
    </row>
    <row r="45" spans="2:34" ht="13.2">
      <c r="X45" s="292"/>
    </row>
    <row r="46" spans="2:34" ht="13.2"/>
    <row r="47" spans="2:34" ht="13.2"/>
    <row r="48" spans="2:34" ht="13.2">
      <c r="W48" s="292"/>
      <c r="Y48" s="292"/>
      <c r="Z48" s="292"/>
      <c r="AA48" s="292"/>
      <c r="AB48" s="292"/>
      <c r="AC48" s="292"/>
      <c r="AD48" s="292"/>
      <c r="AE48" s="292"/>
      <c r="AF48" s="292"/>
      <c r="AG48" s="292"/>
      <c r="AH48" s="292"/>
    </row>
    <row r="49" spans="28:34" ht="13.2"/>
    <row r="50" spans="28:34" ht="13.2">
      <c r="AE50" s="292"/>
      <c r="AF50" s="292"/>
      <c r="AG50" s="292"/>
      <c r="AH50" s="292"/>
    </row>
    <row r="51" spans="28:34" ht="13.2">
      <c r="AC51" s="292"/>
      <c r="AD51" s="292"/>
      <c r="AE51" s="292"/>
      <c r="AF51" s="292"/>
      <c r="AG51" s="292"/>
      <c r="AH51" s="292"/>
    </row>
    <row r="52" spans="28:34" ht="13.2"/>
    <row r="53" spans="28:34" ht="13.2">
      <c r="AF53" s="292"/>
      <c r="AG53" s="292"/>
      <c r="AH53" s="292"/>
    </row>
    <row r="54" spans="28:34" ht="13.2">
      <c r="AH54" s="292"/>
    </row>
    <row r="55" spans="28:34" ht="13.2"/>
    <row r="56" spans="28:34" ht="13.2">
      <c r="AB56" s="292"/>
      <c r="AC56" s="292"/>
      <c r="AD56" s="292"/>
      <c r="AE56" s="292"/>
      <c r="AF56" s="292"/>
      <c r="AG56" s="292"/>
      <c r="AH56" s="292"/>
    </row>
    <row r="57" spans="28:34" ht="13.2">
      <c r="AH57" s="292"/>
    </row>
    <row r="58" spans="28:34" ht="13.2">
      <c r="AH58" s="292"/>
    </row>
    <row r="59" spans="28:34" ht="13.2"/>
    <row r="60" spans="28:34" ht="13.2"/>
    <row r="61" spans="28:34" ht="13.2"/>
    <row r="62" spans="28:34" ht="13.2"/>
    <row r="63" spans="28:34" ht="13.2">
      <c r="AH63" s="292"/>
    </row>
    <row r="64" spans="28:34" ht="13.2">
      <c r="AG64" s="292"/>
      <c r="AH64" s="292"/>
    </row>
    <row r="65" spans="28:34" ht="13.2"/>
    <row r="66" spans="28:34" ht="13.2"/>
    <row r="67" spans="28:34" ht="13.2"/>
    <row r="68" spans="28:34" ht="13.2">
      <c r="AB68" s="292"/>
      <c r="AC68" s="292"/>
      <c r="AD68" s="292"/>
      <c r="AE68" s="292"/>
      <c r="AF68" s="292"/>
      <c r="AG68" s="292"/>
      <c r="AH68" s="292"/>
    </row>
    <row r="69" spans="28:34" ht="13.2">
      <c r="AF69" s="292"/>
      <c r="AG69" s="292"/>
      <c r="AH69" s="292"/>
    </row>
    <row r="70" spans="28:34" ht="13.2"/>
    <row r="71" spans="28:34" ht="13.2"/>
    <row r="72" spans="28:34" ht="13.2"/>
    <row r="73" spans="28:34" ht="13.2"/>
    <row r="74" spans="28:34" ht="13.2"/>
    <row r="75" spans="28:34" ht="13.2">
      <c r="AH75" s="292"/>
    </row>
    <row r="76" spans="28:34" ht="13.2">
      <c r="AF76" s="292"/>
      <c r="AG76" s="292"/>
      <c r="AH76" s="292"/>
    </row>
    <row r="77" spans="28:34" ht="13.2">
      <c r="AG77" s="292"/>
      <c r="AH77" s="292"/>
    </row>
    <row r="78" spans="28:34" ht="13.2"/>
    <row r="79" spans="28:34" ht="13.2"/>
    <row r="80" spans="28:34" ht="13.2"/>
    <row r="81" spans="25:34" ht="13.2"/>
    <row r="82" spans="25:34" ht="13.2">
      <c r="Y82" s="292"/>
    </row>
    <row r="83" spans="25:34" ht="13.2">
      <c r="Y83" s="292"/>
      <c r="Z83" s="292"/>
      <c r="AA83" s="292"/>
      <c r="AB83" s="292"/>
      <c r="AC83" s="292"/>
      <c r="AD83" s="292"/>
      <c r="AE83" s="292"/>
      <c r="AF83" s="292"/>
      <c r="AG83" s="292"/>
      <c r="AH83" s="292"/>
    </row>
    <row r="84" spans="25:34" ht="13.2"/>
    <row r="85" spans="25:34" ht="13.2"/>
    <row r="86" spans="25:34" ht="13.2"/>
    <row r="87" spans="25:34" ht="13.2"/>
    <row r="88" spans="25:34" ht="13.2">
      <c r="AH88" s="292"/>
    </row>
    <row r="89" spans="25:34" ht="13.2"/>
    <row r="90" spans="25:34" ht="13.2"/>
    <row r="91" spans="25:34" ht="13.2"/>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499</v>
      </c>
    </row>
  </sheetData>
  <sheetProtection algorithmName="SHA-512" hashValue="MEg8RXhJRUulj0qWEJoS/3zd8BAhJmBc/KiCm/Z3O032j3rPZYtUDS2QZiHu1XKXb/SnfCso5En1GfxloRWhsQ==" saltValue="6GDE1R/gIgyuHL2Je1CTn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44140625" style="293" customWidth="1"/>
    <col min="35" max="122" width="2.44140625" style="292" customWidth="1"/>
    <col min="123" max="16384" width="2.441406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c r="S2" s="292"/>
      <c r="AH2" s="292"/>
    </row>
    <row r="3" spans="2:34" ht="13.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row r="5" spans="2:34" ht="13.2"/>
    <row r="6" spans="2:34" ht="13.2"/>
    <row r="7" spans="2:34" ht="13.2"/>
    <row r="8" spans="2:34" ht="13.2"/>
    <row r="9" spans="2:34" ht="13.2">
      <c r="AH9" s="292"/>
    </row>
    <row r="10" spans="2:34" ht="13.2"/>
    <row r="11" spans="2:34" ht="13.2"/>
    <row r="12" spans="2:34" ht="13.2"/>
    <row r="13" spans="2:34" ht="13.2"/>
    <row r="14" spans="2:34" ht="13.2"/>
    <row r="15" spans="2:34" ht="13.2"/>
    <row r="16" spans="2:34" ht="13.2"/>
    <row r="17" spans="12:34" ht="13.2">
      <c r="AH17" s="292"/>
    </row>
    <row r="18" spans="12:34" ht="13.2"/>
    <row r="19" spans="12:34" ht="13.2"/>
    <row r="20" spans="12:34" ht="13.2">
      <c r="AH20" s="292"/>
    </row>
    <row r="21" spans="12:34" ht="13.2">
      <c r="AH21" s="292"/>
    </row>
    <row r="22" spans="12:34" ht="13.2"/>
    <row r="23" spans="12:34" ht="13.2"/>
    <row r="24" spans="12:34" ht="13.2">
      <c r="Q24" s="292"/>
    </row>
    <row r="25" spans="12:34" ht="13.2"/>
    <row r="26" spans="12:34" ht="13.2"/>
    <row r="27" spans="12:34" ht="13.2"/>
    <row r="28" spans="12:34" ht="13.2">
      <c r="O28" s="292"/>
      <c r="T28" s="292"/>
      <c r="AH28" s="292"/>
    </row>
    <row r="29" spans="12:34" ht="13.2"/>
    <row r="30" spans="12:34" ht="13.2"/>
    <row r="31" spans="12:34" ht="13.2">
      <c r="Q31" s="292"/>
    </row>
    <row r="32" spans="12:34" ht="13.2">
      <c r="L32" s="292"/>
    </row>
    <row r="33" spans="2:34" ht="13.2">
      <c r="C33" s="292"/>
      <c r="E33" s="292"/>
      <c r="G33" s="292"/>
      <c r="I33" s="292"/>
      <c r="X33" s="292"/>
    </row>
    <row r="34" spans="2:34" ht="13.2">
      <c r="B34" s="292"/>
      <c r="P34" s="292"/>
      <c r="R34" s="292"/>
      <c r="T34" s="292"/>
    </row>
    <row r="35" spans="2:34" ht="13.2">
      <c r="D35" s="292"/>
      <c r="W35" s="292"/>
      <c r="AC35" s="292"/>
      <c r="AD35" s="292"/>
      <c r="AE35" s="292"/>
      <c r="AF35" s="292"/>
      <c r="AG35" s="292"/>
      <c r="AH35" s="292"/>
    </row>
    <row r="36" spans="2:34" ht="13.2">
      <c r="H36" s="292"/>
      <c r="J36" s="292"/>
      <c r="K36" s="292"/>
      <c r="M36" s="292"/>
      <c r="Y36" s="292"/>
      <c r="Z36" s="292"/>
      <c r="AA36" s="292"/>
      <c r="AB36" s="292"/>
      <c r="AC36" s="292"/>
      <c r="AD36" s="292"/>
      <c r="AE36" s="292"/>
      <c r="AF36" s="292"/>
      <c r="AG36" s="292"/>
      <c r="AH36" s="292"/>
    </row>
    <row r="37" spans="2:34" ht="13.2">
      <c r="AH37" s="292"/>
    </row>
    <row r="38" spans="2:34" ht="13.2">
      <c r="AG38" s="292"/>
      <c r="AH38" s="292"/>
    </row>
    <row r="39" spans="2:34" ht="13.2"/>
    <row r="40" spans="2:34" ht="13.2">
      <c r="X40" s="292"/>
    </row>
    <row r="41" spans="2:34" ht="13.2">
      <c r="R41" s="292"/>
    </row>
    <row r="42" spans="2:34" ht="13.2">
      <c r="W42" s="292"/>
    </row>
    <row r="43" spans="2:34" ht="13.2">
      <c r="Y43" s="292"/>
      <c r="Z43" s="292"/>
      <c r="AA43" s="292"/>
      <c r="AB43" s="292"/>
      <c r="AC43" s="292"/>
      <c r="AD43" s="292"/>
      <c r="AE43" s="292"/>
      <c r="AF43" s="292"/>
      <c r="AG43" s="292"/>
      <c r="AH43" s="292"/>
    </row>
    <row r="44" spans="2:34" ht="13.2">
      <c r="AH44" s="292"/>
    </row>
    <row r="45" spans="2:34" ht="13.2">
      <c r="X45" s="292"/>
    </row>
    <row r="46" spans="2:34" ht="13.2"/>
    <row r="47" spans="2:34" ht="13.2"/>
    <row r="48" spans="2:34" ht="13.2">
      <c r="W48" s="292"/>
      <c r="Y48" s="292"/>
      <c r="Z48" s="292"/>
      <c r="AA48" s="292"/>
      <c r="AB48" s="292"/>
      <c r="AC48" s="292"/>
      <c r="AD48" s="292"/>
      <c r="AE48" s="292"/>
      <c r="AF48" s="292"/>
      <c r="AG48" s="292"/>
      <c r="AH48" s="292"/>
    </row>
    <row r="49" spans="28:34" ht="13.2"/>
    <row r="50" spans="28:34" ht="13.2">
      <c r="AE50" s="292"/>
      <c r="AF50" s="292"/>
      <c r="AG50" s="292"/>
      <c r="AH50" s="292"/>
    </row>
    <row r="51" spans="28:34" ht="13.2">
      <c r="AC51" s="292"/>
      <c r="AD51" s="292"/>
      <c r="AE51" s="292"/>
      <c r="AF51" s="292"/>
      <c r="AG51" s="292"/>
      <c r="AH51" s="292"/>
    </row>
    <row r="52" spans="28:34" ht="13.2"/>
    <row r="53" spans="28:34" ht="13.2">
      <c r="AF53" s="292"/>
      <c r="AG53" s="292"/>
      <c r="AH53" s="292"/>
    </row>
    <row r="54" spans="28:34" ht="13.2">
      <c r="AH54" s="292"/>
    </row>
    <row r="55" spans="28:34" ht="13.2"/>
    <row r="56" spans="28:34" ht="13.2">
      <c r="AB56" s="292"/>
      <c r="AC56" s="292"/>
      <c r="AD56" s="292"/>
      <c r="AE56" s="292"/>
      <c r="AF56" s="292"/>
      <c r="AG56" s="292"/>
      <c r="AH56" s="292"/>
    </row>
    <row r="57" spans="28:34" ht="13.2">
      <c r="AH57" s="292"/>
    </row>
    <row r="58" spans="28:34" ht="13.2">
      <c r="AH58" s="292"/>
    </row>
    <row r="59" spans="28:34" ht="13.2">
      <c r="AG59" s="292"/>
      <c r="AH59" s="292"/>
    </row>
    <row r="60" spans="28:34" ht="13.2"/>
    <row r="61" spans="28:34" ht="13.2"/>
    <row r="62" spans="28:34" ht="13.2"/>
    <row r="63" spans="28:34" ht="13.2">
      <c r="AH63" s="292"/>
    </row>
    <row r="64" spans="28:34" ht="13.2">
      <c r="AG64" s="292"/>
      <c r="AH64" s="292"/>
    </row>
    <row r="65" spans="28:34" ht="13.2"/>
    <row r="66" spans="28:34" ht="13.2"/>
    <row r="67" spans="28:34" ht="13.2"/>
    <row r="68" spans="28:34" ht="13.2">
      <c r="AB68" s="292"/>
      <c r="AC68" s="292"/>
      <c r="AD68" s="292"/>
      <c r="AE68" s="292"/>
      <c r="AF68" s="292"/>
      <c r="AG68" s="292"/>
      <c r="AH68" s="292"/>
    </row>
    <row r="69" spans="28:34" ht="13.2">
      <c r="AF69" s="292"/>
      <c r="AG69" s="292"/>
      <c r="AH69" s="292"/>
    </row>
    <row r="70" spans="28:34" ht="13.2"/>
    <row r="71" spans="28:34" ht="13.2"/>
    <row r="72" spans="28:34" ht="13.2"/>
    <row r="73" spans="28:34" ht="13.2"/>
    <row r="74" spans="28:34" ht="13.2"/>
    <row r="75" spans="28:34" ht="13.2">
      <c r="AH75" s="292"/>
    </row>
    <row r="76" spans="28:34" ht="13.2">
      <c r="AF76" s="292"/>
      <c r="AG76" s="292"/>
      <c r="AH76" s="292"/>
    </row>
    <row r="77" spans="28:34" ht="13.2">
      <c r="AG77" s="292"/>
      <c r="AH77" s="292"/>
    </row>
    <row r="78" spans="28:34" ht="13.2"/>
    <row r="79" spans="28:34" ht="13.2"/>
    <row r="80" spans="28:34" ht="13.2"/>
    <row r="81" spans="25:34" ht="13.2"/>
    <row r="82" spans="25:34" ht="13.2">
      <c r="Y82" s="292"/>
    </row>
    <row r="83" spans="25:34" ht="13.2">
      <c r="Y83" s="292"/>
      <c r="Z83" s="292"/>
      <c r="AA83" s="292"/>
      <c r="AB83" s="292"/>
      <c r="AC83" s="292"/>
      <c r="AD83" s="292"/>
      <c r="AE83" s="292"/>
      <c r="AF83" s="292"/>
      <c r="AG83" s="292"/>
      <c r="AH83" s="292"/>
    </row>
    <row r="84" spans="25:34" ht="13.2"/>
    <row r="85" spans="25:34" ht="13.2"/>
    <row r="86" spans="25:34" ht="13.2"/>
    <row r="87" spans="25:34" ht="13.2"/>
    <row r="88" spans="25:34" ht="13.2">
      <c r="AH88" s="292"/>
    </row>
    <row r="89" spans="25:34" ht="13.2"/>
    <row r="90" spans="25:34" ht="13.2"/>
    <row r="91" spans="25:34" ht="13.2"/>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499</v>
      </c>
    </row>
  </sheetData>
  <sheetProtection algorithmName="SHA-512" hashValue="SY1xzRHkr8C71Na+dQ0XjaBuQD10iYrcPJipnscb6YPVGz31IEnjImNlD7oZXBaHwz2a+gZL1SkW1JYe3G44gw==" saltValue="eTvg3APnB4aaktRfW1cdo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cols>
    <col min="1" max="1" width="45.88671875" style="150" customWidth="1"/>
    <col min="2" max="8" width="13.33203125" style="150" customWidth="1"/>
    <col min="9" max="16384" width="11.109375" style="150"/>
  </cols>
  <sheetData>
    <row r="1" spans="1:8">
      <c r="A1" s="144"/>
      <c r="B1" s="145"/>
      <c r="C1" s="146"/>
      <c r="D1" s="147"/>
      <c r="E1" s="148"/>
      <c r="F1" s="148"/>
      <c r="G1" s="148"/>
      <c r="H1" s="149"/>
    </row>
    <row r="2" spans="1:8">
      <c r="A2" s="151"/>
      <c r="B2" s="152"/>
      <c r="C2" s="153"/>
      <c r="D2" s="154" t="s">
        <v>51</v>
      </c>
      <c r="E2" s="155"/>
      <c r="F2" s="156" t="s">
        <v>549</v>
      </c>
      <c r="G2" s="157"/>
      <c r="H2" s="158"/>
    </row>
    <row r="3" spans="1:8">
      <c r="A3" s="154" t="s">
        <v>542</v>
      </c>
      <c r="B3" s="159"/>
      <c r="C3" s="160"/>
      <c r="D3" s="161">
        <v>34703</v>
      </c>
      <c r="E3" s="162"/>
      <c r="F3" s="163">
        <v>115123</v>
      </c>
      <c r="G3" s="164"/>
      <c r="H3" s="165"/>
    </row>
    <row r="4" spans="1:8">
      <c r="A4" s="166"/>
      <c r="B4" s="167"/>
      <c r="C4" s="168"/>
      <c r="D4" s="169">
        <v>17227</v>
      </c>
      <c r="E4" s="170"/>
      <c r="F4" s="171">
        <v>46026</v>
      </c>
      <c r="G4" s="172"/>
      <c r="H4" s="173"/>
    </row>
    <row r="5" spans="1:8">
      <c r="A5" s="154" t="s">
        <v>544</v>
      </c>
      <c r="B5" s="159"/>
      <c r="C5" s="160"/>
      <c r="D5" s="161">
        <v>57738</v>
      </c>
      <c r="E5" s="162"/>
      <c r="F5" s="163">
        <v>98899</v>
      </c>
      <c r="G5" s="164"/>
      <c r="H5" s="165"/>
    </row>
    <row r="6" spans="1:8">
      <c r="A6" s="166"/>
      <c r="B6" s="167"/>
      <c r="C6" s="168"/>
      <c r="D6" s="169">
        <v>17229</v>
      </c>
      <c r="E6" s="170"/>
      <c r="F6" s="171">
        <v>43734</v>
      </c>
      <c r="G6" s="172"/>
      <c r="H6" s="173"/>
    </row>
    <row r="7" spans="1:8">
      <c r="A7" s="154" t="s">
        <v>545</v>
      </c>
      <c r="B7" s="159"/>
      <c r="C7" s="160"/>
      <c r="D7" s="161">
        <v>53690</v>
      </c>
      <c r="E7" s="162"/>
      <c r="F7" s="163">
        <v>96462</v>
      </c>
      <c r="G7" s="164"/>
      <c r="H7" s="165"/>
    </row>
    <row r="8" spans="1:8">
      <c r="A8" s="166"/>
      <c r="B8" s="167"/>
      <c r="C8" s="168"/>
      <c r="D8" s="169">
        <v>34738</v>
      </c>
      <c r="E8" s="170"/>
      <c r="F8" s="171">
        <v>39886</v>
      </c>
      <c r="G8" s="172"/>
      <c r="H8" s="173"/>
    </row>
    <row r="9" spans="1:8">
      <c r="A9" s="154" t="s">
        <v>546</v>
      </c>
      <c r="B9" s="159"/>
      <c r="C9" s="160"/>
      <c r="D9" s="161">
        <v>64185</v>
      </c>
      <c r="E9" s="162"/>
      <c r="F9" s="163">
        <v>83103</v>
      </c>
      <c r="G9" s="164"/>
      <c r="H9" s="165"/>
    </row>
    <row r="10" spans="1:8">
      <c r="A10" s="166"/>
      <c r="B10" s="167"/>
      <c r="C10" s="168"/>
      <c r="D10" s="169">
        <v>29224</v>
      </c>
      <c r="E10" s="170"/>
      <c r="F10" s="171">
        <v>41378</v>
      </c>
      <c r="G10" s="172"/>
      <c r="H10" s="173"/>
    </row>
    <row r="11" spans="1:8">
      <c r="A11" s="154" t="s">
        <v>547</v>
      </c>
      <c r="B11" s="159"/>
      <c r="C11" s="160"/>
      <c r="D11" s="161">
        <v>60537</v>
      </c>
      <c r="E11" s="162"/>
      <c r="F11" s="163">
        <v>84459</v>
      </c>
      <c r="G11" s="164"/>
      <c r="H11" s="165"/>
    </row>
    <row r="12" spans="1:8">
      <c r="A12" s="166"/>
      <c r="B12" s="167"/>
      <c r="C12" s="174"/>
      <c r="D12" s="169">
        <v>23437</v>
      </c>
      <c r="E12" s="170"/>
      <c r="F12" s="171">
        <v>47314</v>
      </c>
      <c r="G12" s="172"/>
      <c r="H12" s="173"/>
    </row>
    <row r="13" spans="1:8">
      <c r="A13" s="154"/>
      <c r="B13" s="159"/>
      <c r="C13" s="175"/>
      <c r="D13" s="176">
        <v>54171</v>
      </c>
      <c r="E13" s="177"/>
      <c r="F13" s="178">
        <v>95609</v>
      </c>
      <c r="G13" s="179"/>
      <c r="H13" s="165"/>
    </row>
    <row r="14" spans="1:8">
      <c r="A14" s="166"/>
      <c r="B14" s="167"/>
      <c r="C14" s="168"/>
      <c r="D14" s="169">
        <v>24371</v>
      </c>
      <c r="E14" s="170"/>
      <c r="F14" s="171">
        <v>43668</v>
      </c>
      <c r="G14" s="172"/>
      <c r="H14" s="173"/>
    </row>
    <row r="17" spans="1:11">
      <c r="A17" s="150" t="s">
        <v>52</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53</v>
      </c>
      <c r="B19" s="180">
        <f>ROUND(VALUE(SUBSTITUTE(実質収支比率等に係る経年分析!F$48,"▲","-")),2)</f>
        <v>5.67</v>
      </c>
      <c r="C19" s="180">
        <f>ROUND(VALUE(SUBSTITUTE(実質収支比率等に係る経年分析!G$48,"▲","-")),2)</f>
        <v>7.46</v>
      </c>
      <c r="D19" s="180">
        <f>ROUND(VALUE(SUBSTITUTE(実質収支比率等に係る経年分析!H$48,"▲","-")),2)</f>
        <v>6.68</v>
      </c>
      <c r="E19" s="180">
        <f>ROUND(VALUE(SUBSTITUTE(実質収支比率等に係る経年分析!I$48,"▲","-")),2)</f>
        <v>6.24</v>
      </c>
      <c r="F19" s="180">
        <f>ROUND(VALUE(SUBSTITUTE(実質収支比率等に係る経年分析!J$48,"▲","-")),2)</f>
        <v>7.54</v>
      </c>
    </row>
    <row r="20" spans="1:11">
      <c r="A20" s="180" t="s">
        <v>54</v>
      </c>
      <c r="B20" s="180">
        <f>ROUND(VALUE(SUBSTITUTE(実質収支比率等に係る経年分析!F$47,"▲","-")),2)</f>
        <v>46.01</v>
      </c>
      <c r="C20" s="180">
        <f>ROUND(VALUE(SUBSTITUTE(実質収支比率等に係る経年分析!G$47,"▲","-")),2)</f>
        <v>42.23</v>
      </c>
      <c r="D20" s="180">
        <f>ROUND(VALUE(SUBSTITUTE(実質収支比率等に係る経年分析!H$47,"▲","-")),2)</f>
        <v>41.57</v>
      </c>
      <c r="E20" s="180">
        <f>ROUND(VALUE(SUBSTITUTE(実質収支比率等に係る経年分析!I$47,"▲","-")),2)</f>
        <v>40.04</v>
      </c>
      <c r="F20" s="180">
        <f>ROUND(VALUE(SUBSTITUTE(実質収支比率等に係る経年分析!J$47,"▲","-")),2)</f>
        <v>39.29</v>
      </c>
    </row>
    <row r="21" spans="1:11">
      <c r="A21" s="180" t="s">
        <v>55</v>
      </c>
      <c r="B21" s="180">
        <f>IF(ISNUMBER(VALUE(SUBSTITUTE(実質収支比率等に係る経年分析!F$49,"▲","-"))),ROUND(VALUE(SUBSTITUTE(実質収支比率等に係る経年分析!F$49,"▲","-")),2),NA())</f>
        <v>-1.96</v>
      </c>
      <c r="C21" s="180">
        <f>IF(ISNUMBER(VALUE(SUBSTITUTE(実質収支比率等に係る経年分析!G$49,"▲","-"))),ROUND(VALUE(SUBSTITUTE(実質収支比率等に係る経年分析!G$49,"▲","-")),2),NA())</f>
        <v>-3.7</v>
      </c>
      <c r="D21" s="180">
        <f>IF(ISNUMBER(VALUE(SUBSTITUTE(実質収支比率等に係る経年分析!H$49,"▲","-"))),ROUND(VALUE(SUBSTITUTE(実質収支比率等に係る経年分析!H$49,"▲","-")),2),NA())</f>
        <v>-6.34</v>
      </c>
      <c r="E21" s="180">
        <f>IF(ISNUMBER(VALUE(SUBSTITUTE(実質収支比率等に係る経年分析!I$49,"▲","-"))),ROUND(VALUE(SUBSTITUTE(実質収支比率等に係る経年分析!I$49,"▲","-")),2),NA())</f>
        <v>-5.5</v>
      </c>
      <c r="F21" s="180">
        <f>IF(ISNUMBER(VALUE(SUBSTITUTE(実質収支比率等に係る経年分析!J$49,"▲","-"))),ROUND(VALUE(SUBSTITUTE(実質収支比率等に係る経年分析!J$49,"▲","-")),2),NA())</f>
        <v>-0.92</v>
      </c>
    </row>
    <row r="24" spans="1:11">
      <c r="A24" s="150" t="s">
        <v>56</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1.19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訪問看護ステーション事業特別会計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c r="A30" s="181" t="str">
        <f>IF(連結実質赤字比率に係る赤字・黒字の構成分析!C$40="",NA(),連結実質赤字比率に係る赤字・黒字の構成分析!C$40)</f>
        <v>国民健康保険診療施設特別会計（歯科勘定）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7.0000000000000007E-2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0.12</v>
      </c>
    </row>
    <row r="31" spans="1:11">
      <c r="A31" s="181" t="str">
        <f>IF(連結実質赤字比率に係る赤字・黒字の構成分析!C$39="",NA(),連結実質赤字比率に係る赤字・黒字の構成分析!C$39)</f>
        <v>国民健康保険診療施設特別会計（医科勘定）</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0.59</v>
      </c>
    </row>
    <row r="32" spans="1:11">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3.73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2.15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0.56999999999999995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v>
      </c>
    </row>
    <row r="33" spans="1:16">
      <c r="A33" s="181" t="str">
        <f>IF(連結実質赤字比率に係る赤字・黒字の構成分析!C$37="",NA(),連結実質赤字比率に係る赤字・黒字の構成分析!C$37)</f>
        <v>介護保険特別会計（介護保険事業勘定）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0.82</v>
      </c>
    </row>
    <row r="34" spans="1:16">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2.38</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5.66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7.45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6.67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6.23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7.54</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5.19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6.28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7.64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9.92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11.56</v>
      </c>
    </row>
    <row r="39" spans="1:16">
      <c r="A39" s="150" t="s">
        <v>59</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802</v>
      </c>
      <c r="E42" s="182"/>
      <c r="F42" s="182"/>
      <c r="G42" s="182">
        <f>'実質公債費比率（分子）の構造'!L$52</f>
        <v>826</v>
      </c>
      <c r="H42" s="182"/>
      <c r="I42" s="182"/>
      <c r="J42" s="182">
        <f>'実質公債費比率（分子）の構造'!M$52</f>
        <v>772</v>
      </c>
      <c r="K42" s="182"/>
      <c r="L42" s="182"/>
      <c r="M42" s="182">
        <f>'実質公債費比率（分子）の構造'!N$52</f>
        <v>738</v>
      </c>
      <c r="N42" s="182"/>
      <c r="O42" s="182"/>
      <c r="P42" s="182">
        <f>'実質公債費比率（分子）の構造'!O$52</f>
        <v>699</v>
      </c>
    </row>
    <row r="43" spans="1:16">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f>'実質公債費比率（分子）の構造'!K$50</f>
        <v>26</v>
      </c>
      <c r="C44" s="182"/>
      <c r="D44" s="182"/>
      <c r="E44" s="182">
        <f>'実質公債費比率（分子）の構造'!L$50</f>
        <v>25</v>
      </c>
      <c r="F44" s="182"/>
      <c r="G44" s="182"/>
      <c r="H44" s="182">
        <f>'実質公債費比率（分子）の構造'!M$50</f>
        <v>27</v>
      </c>
      <c r="I44" s="182"/>
      <c r="J44" s="182"/>
      <c r="K44" s="182">
        <f>'実質公債費比率（分子）の構造'!N$50</f>
        <v>28</v>
      </c>
      <c r="L44" s="182"/>
      <c r="M44" s="182"/>
      <c r="N44" s="182">
        <f>'実質公債費比率（分子）の構造'!O$50</f>
        <v>32</v>
      </c>
      <c r="O44" s="182"/>
      <c r="P44" s="182"/>
    </row>
    <row r="45" spans="1:16">
      <c r="A45" s="182" t="s">
        <v>65</v>
      </c>
      <c r="B45" s="182">
        <f>'実質公債費比率（分子）の構造'!K$49</f>
        <v>15</v>
      </c>
      <c r="C45" s="182"/>
      <c r="D45" s="182"/>
      <c r="E45" s="182">
        <f>'実質公債費比率（分子）の構造'!L$49</f>
        <v>15</v>
      </c>
      <c r="F45" s="182"/>
      <c r="G45" s="182"/>
      <c r="H45" s="182">
        <f>'実質公債費比率（分子）の構造'!M$49</f>
        <v>15</v>
      </c>
      <c r="I45" s="182"/>
      <c r="J45" s="182"/>
      <c r="K45" s="182">
        <f>'実質公債費比率（分子）の構造'!N$49</f>
        <v>15</v>
      </c>
      <c r="L45" s="182"/>
      <c r="M45" s="182"/>
      <c r="N45" s="182">
        <f>'実質公債費比率（分子）の構造'!O$49</f>
        <v>15</v>
      </c>
      <c r="O45" s="182"/>
      <c r="P45" s="182"/>
    </row>
    <row r="46" spans="1:16">
      <c r="A46" s="182" t="s">
        <v>66</v>
      </c>
      <c r="B46" s="182">
        <f>'実質公債費比率（分子）の構造'!K$48</f>
        <v>322</v>
      </c>
      <c r="C46" s="182"/>
      <c r="D46" s="182"/>
      <c r="E46" s="182">
        <f>'実質公債費比率（分子）の構造'!L$48</f>
        <v>363</v>
      </c>
      <c r="F46" s="182"/>
      <c r="G46" s="182"/>
      <c r="H46" s="182">
        <f>'実質公債費比率（分子）の構造'!M$48</f>
        <v>373</v>
      </c>
      <c r="I46" s="182"/>
      <c r="J46" s="182"/>
      <c r="K46" s="182">
        <f>'実質公債費比率（分子）の構造'!N$48</f>
        <v>404</v>
      </c>
      <c r="L46" s="182"/>
      <c r="M46" s="182"/>
      <c r="N46" s="182">
        <f>'実質公債費比率（分子）の構造'!O$48</f>
        <v>406</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1103</v>
      </c>
      <c r="C49" s="182"/>
      <c r="D49" s="182"/>
      <c r="E49" s="182">
        <f>'実質公債費比率（分子）の構造'!L$45</f>
        <v>1091</v>
      </c>
      <c r="F49" s="182"/>
      <c r="G49" s="182"/>
      <c r="H49" s="182">
        <f>'実質公債費比率（分子）の構造'!M$45</f>
        <v>986</v>
      </c>
      <c r="I49" s="182"/>
      <c r="J49" s="182"/>
      <c r="K49" s="182">
        <f>'実質公債費比率（分子）の構造'!N$45</f>
        <v>919</v>
      </c>
      <c r="L49" s="182"/>
      <c r="M49" s="182"/>
      <c r="N49" s="182">
        <f>'実質公債費比率（分子）の構造'!O$45</f>
        <v>859</v>
      </c>
      <c r="O49" s="182"/>
      <c r="P49" s="182"/>
    </row>
    <row r="50" spans="1:16">
      <c r="A50" s="182" t="s">
        <v>70</v>
      </c>
      <c r="B50" s="182" t="e">
        <f>NA()</f>
        <v>#N/A</v>
      </c>
      <c r="C50" s="182">
        <f>IF(ISNUMBER('実質公債費比率（分子）の構造'!K$53),'実質公債費比率（分子）の構造'!K$53,NA())</f>
        <v>664</v>
      </c>
      <c r="D50" s="182" t="e">
        <f>NA()</f>
        <v>#N/A</v>
      </c>
      <c r="E50" s="182" t="e">
        <f>NA()</f>
        <v>#N/A</v>
      </c>
      <c r="F50" s="182">
        <f>IF(ISNUMBER('実質公債費比率（分子）の構造'!L$53),'実質公債費比率（分子）の構造'!L$53,NA())</f>
        <v>668</v>
      </c>
      <c r="G50" s="182" t="e">
        <f>NA()</f>
        <v>#N/A</v>
      </c>
      <c r="H50" s="182" t="e">
        <f>NA()</f>
        <v>#N/A</v>
      </c>
      <c r="I50" s="182">
        <f>IF(ISNUMBER('実質公債費比率（分子）の構造'!M$53),'実質公債費比率（分子）の構造'!M$53,NA())</f>
        <v>629</v>
      </c>
      <c r="J50" s="182" t="e">
        <f>NA()</f>
        <v>#N/A</v>
      </c>
      <c r="K50" s="182" t="e">
        <f>NA()</f>
        <v>#N/A</v>
      </c>
      <c r="L50" s="182">
        <f>IF(ISNUMBER('実質公債費比率（分子）の構造'!N$53),'実質公債費比率（分子）の構造'!N$53,NA())</f>
        <v>628</v>
      </c>
      <c r="M50" s="182" t="e">
        <f>NA()</f>
        <v>#N/A</v>
      </c>
      <c r="N50" s="182" t="e">
        <f>NA()</f>
        <v>#N/A</v>
      </c>
      <c r="O50" s="182">
        <f>IF(ISNUMBER('実質公債費比率（分子）の構造'!O$53),'実質公債費比率（分子）の構造'!O$53,NA())</f>
        <v>613</v>
      </c>
      <c r="P50" s="182" t="e">
        <f>NA()</f>
        <v>#N/A</v>
      </c>
    </row>
    <row r="53" spans="1:16">
      <c r="A53" s="150" t="s">
        <v>71</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9501</v>
      </c>
      <c r="E56" s="181"/>
      <c r="F56" s="181"/>
      <c r="G56" s="181">
        <f>'将来負担比率（分子）の構造'!J$52</f>
        <v>9173</v>
      </c>
      <c r="H56" s="181"/>
      <c r="I56" s="181"/>
      <c r="J56" s="181">
        <f>'将来負担比率（分子）の構造'!K$52</f>
        <v>8900</v>
      </c>
      <c r="K56" s="181"/>
      <c r="L56" s="181"/>
      <c r="M56" s="181">
        <f>'将来負担比率（分子）の構造'!L$52</f>
        <v>8738</v>
      </c>
      <c r="N56" s="181"/>
      <c r="O56" s="181"/>
      <c r="P56" s="181">
        <f>'将来負担比率（分子）の構造'!M$52</f>
        <v>8601</v>
      </c>
    </row>
    <row r="57" spans="1:16">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c r="A58" s="181" t="s">
        <v>40</v>
      </c>
      <c r="B58" s="181"/>
      <c r="C58" s="181"/>
      <c r="D58" s="181">
        <f>'将来負担比率（分子）の構造'!I$50</f>
        <v>3767</v>
      </c>
      <c r="E58" s="181"/>
      <c r="F58" s="181"/>
      <c r="G58" s="181">
        <f>'将来負担比率（分子）の構造'!J$50</f>
        <v>3744</v>
      </c>
      <c r="H58" s="181"/>
      <c r="I58" s="181"/>
      <c r="J58" s="181">
        <f>'将来負担比率（分子）の構造'!K$50</f>
        <v>3741</v>
      </c>
      <c r="K58" s="181"/>
      <c r="L58" s="181"/>
      <c r="M58" s="181">
        <f>'将来負担比率（分子）の構造'!L$50</f>
        <v>3740</v>
      </c>
      <c r="N58" s="181"/>
      <c r="O58" s="181"/>
      <c r="P58" s="181">
        <f>'将来負担比率（分子）の構造'!M$50</f>
        <v>3801</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1555</v>
      </c>
      <c r="C62" s="181"/>
      <c r="D62" s="181"/>
      <c r="E62" s="181">
        <f>'将来負担比率（分子）の構造'!J$45</f>
        <v>1507</v>
      </c>
      <c r="F62" s="181"/>
      <c r="G62" s="181"/>
      <c r="H62" s="181">
        <f>'将来負担比率（分子）の構造'!K$45</f>
        <v>1435</v>
      </c>
      <c r="I62" s="181"/>
      <c r="J62" s="181"/>
      <c r="K62" s="181">
        <f>'将来負担比率（分子）の構造'!L$45</f>
        <v>1376</v>
      </c>
      <c r="L62" s="181"/>
      <c r="M62" s="181"/>
      <c r="N62" s="181">
        <f>'将来負担比率（分子）の構造'!M$45</f>
        <v>1337</v>
      </c>
      <c r="O62" s="181"/>
      <c r="P62" s="181"/>
    </row>
    <row r="63" spans="1:16">
      <c r="A63" s="181" t="s">
        <v>33</v>
      </c>
      <c r="B63" s="181">
        <f>'将来負担比率（分子）の構造'!I$44</f>
        <v>253</v>
      </c>
      <c r="C63" s="181"/>
      <c r="D63" s="181"/>
      <c r="E63" s="181">
        <f>'将来負担比率（分子）の構造'!J$44</f>
        <v>228</v>
      </c>
      <c r="F63" s="181"/>
      <c r="G63" s="181"/>
      <c r="H63" s="181">
        <f>'将来負担比率（分子）の構造'!K$44</f>
        <v>205</v>
      </c>
      <c r="I63" s="181"/>
      <c r="J63" s="181"/>
      <c r="K63" s="181">
        <f>'将来負担比率（分子）の構造'!L$44</f>
        <v>218</v>
      </c>
      <c r="L63" s="181"/>
      <c r="M63" s="181"/>
      <c r="N63" s="181">
        <f>'将来負担比率（分子）の構造'!M$44</f>
        <v>212</v>
      </c>
      <c r="O63" s="181"/>
      <c r="P63" s="181"/>
    </row>
    <row r="64" spans="1:16">
      <c r="A64" s="181" t="s">
        <v>32</v>
      </c>
      <c r="B64" s="181">
        <f>'将来負担比率（分子）の構造'!I$43</f>
        <v>4598</v>
      </c>
      <c r="C64" s="181"/>
      <c r="D64" s="181"/>
      <c r="E64" s="181">
        <f>'将来負担比率（分子）の構造'!J$43</f>
        <v>4517</v>
      </c>
      <c r="F64" s="181"/>
      <c r="G64" s="181"/>
      <c r="H64" s="181">
        <f>'将来負担比率（分子）の構造'!K$43</f>
        <v>4419</v>
      </c>
      <c r="I64" s="181"/>
      <c r="J64" s="181"/>
      <c r="K64" s="181">
        <f>'将来負担比率（分子）の構造'!L$43</f>
        <v>4212</v>
      </c>
      <c r="L64" s="181"/>
      <c r="M64" s="181"/>
      <c r="N64" s="181">
        <f>'将来負担比率（分子）の構造'!M$43</f>
        <v>3774</v>
      </c>
      <c r="O64" s="181"/>
      <c r="P64" s="181"/>
    </row>
    <row r="65" spans="1:16">
      <c r="A65" s="181" t="s">
        <v>31</v>
      </c>
      <c r="B65" s="181">
        <f>'将来負担比率（分子）の構造'!I$42</f>
        <v>39</v>
      </c>
      <c r="C65" s="181"/>
      <c r="D65" s="181"/>
      <c r="E65" s="181">
        <f>'将来負担比率（分子）の構造'!J$42</f>
        <v>35</v>
      </c>
      <c r="F65" s="181"/>
      <c r="G65" s="181"/>
      <c r="H65" s="181">
        <f>'将来負担比率（分子）の構造'!K$42</f>
        <v>31</v>
      </c>
      <c r="I65" s="181"/>
      <c r="J65" s="181"/>
      <c r="K65" s="181">
        <f>'将来負担比率（分子）の構造'!L$42</f>
        <v>27</v>
      </c>
      <c r="L65" s="181"/>
      <c r="M65" s="181"/>
      <c r="N65" s="181">
        <f>'将来負担比率（分子）の構造'!M$42</f>
        <v>23</v>
      </c>
      <c r="O65" s="181"/>
      <c r="P65" s="181"/>
    </row>
    <row r="66" spans="1:16">
      <c r="A66" s="181" t="s">
        <v>30</v>
      </c>
      <c r="B66" s="181">
        <f>'将来負担比率（分子）の構造'!I$41</f>
        <v>8179</v>
      </c>
      <c r="C66" s="181"/>
      <c r="D66" s="181"/>
      <c r="E66" s="181">
        <f>'将来負担比率（分子）の構造'!J$41</f>
        <v>7655</v>
      </c>
      <c r="F66" s="181"/>
      <c r="G66" s="181"/>
      <c r="H66" s="181">
        <f>'将来負担比率（分子）の構造'!K$41</f>
        <v>7407</v>
      </c>
      <c r="I66" s="181"/>
      <c r="J66" s="181"/>
      <c r="K66" s="181">
        <f>'将来負担比率（分子）の構造'!L$41</f>
        <v>7066</v>
      </c>
      <c r="L66" s="181"/>
      <c r="M66" s="181"/>
      <c r="N66" s="181">
        <f>'将来負担比率（分子）の構造'!M$41</f>
        <v>7024</v>
      </c>
      <c r="O66" s="181"/>
      <c r="P66" s="181"/>
    </row>
    <row r="67" spans="1:16">
      <c r="A67" s="181" t="s">
        <v>74</v>
      </c>
      <c r="B67" s="181" t="e">
        <f>NA()</f>
        <v>#N/A</v>
      </c>
      <c r="C67" s="181">
        <f>IF(ISNUMBER('将来負担比率（分子）の構造'!I$53), IF('将来負担比率（分子）の構造'!I$53 &lt; 0, 0, '将来負担比率（分子）の構造'!I$53), NA())</f>
        <v>1356</v>
      </c>
      <c r="D67" s="181" t="e">
        <f>NA()</f>
        <v>#N/A</v>
      </c>
      <c r="E67" s="181" t="e">
        <f>NA()</f>
        <v>#N/A</v>
      </c>
      <c r="F67" s="181">
        <f>IF(ISNUMBER('将来負担比率（分子）の構造'!J$53), IF('将来負担比率（分子）の構造'!J$53 &lt; 0, 0, '将来負担比率（分子）の構造'!J$53), NA())</f>
        <v>1025</v>
      </c>
      <c r="G67" s="181" t="e">
        <f>NA()</f>
        <v>#N/A</v>
      </c>
      <c r="H67" s="181" t="e">
        <f>NA()</f>
        <v>#N/A</v>
      </c>
      <c r="I67" s="181">
        <f>IF(ISNUMBER('将来負担比率（分子）の構造'!K$53), IF('将来負担比率（分子）の構造'!K$53 &lt; 0, 0, '将来負担比率（分子）の構造'!K$53), NA())</f>
        <v>857</v>
      </c>
      <c r="J67" s="181" t="e">
        <f>NA()</f>
        <v>#N/A</v>
      </c>
      <c r="K67" s="181" t="e">
        <f>NA()</f>
        <v>#N/A</v>
      </c>
      <c r="L67" s="181">
        <f>IF(ISNUMBER('将来負担比率（分子）の構造'!L$53), IF('将来負担比率（分子）の構造'!L$53 &lt; 0, 0, '将来負担比率（分子）の構造'!L$53), NA())</f>
        <v>420</v>
      </c>
      <c r="M67" s="181" t="e">
        <f>NA()</f>
        <v>#N/A</v>
      </c>
      <c r="N67" s="181" t="e">
        <f>NA()</f>
        <v>#N/A</v>
      </c>
      <c r="O67" s="181">
        <f>IF(ISNUMBER('将来負担比率（分子）の構造'!M$53), IF('将来負担比率（分子）の構造'!M$53 &lt; 0, 0, '将来負担比率（分子）の構造'!M$53), NA())</f>
        <v>0</v>
      </c>
      <c r="P67" s="181" t="e">
        <f>NA()</f>
        <v>#N/A</v>
      </c>
    </row>
    <row r="70" spans="1:16">
      <c r="A70" s="183" t="s">
        <v>75</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76</v>
      </c>
      <c r="B72" s="185">
        <f>基金残高に係る経年分析!F55</f>
        <v>2155</v>
      </c>
      <c r="C72" s="185">
        <f>基金残高に係る経年分析!G55</f>
        <v>2074</v>
      </c>
      <c r="D72" s="185">
        <f>基金残高に係る経年分析!H55</f>
        <v>2112</v>
      </c>
    </row>
    <row r="73" spans="1:16">
      <c r="A73" s="184" t="s">
        <v>77</v>
      </c>
      <c r="B73" s="185">
        <f>基金残高に係る経年分析!F56</f>
        <v>361</v>
      </c>
      <c r="C73" s="185">
        <f>基金残高に係る経年分析!G56</f>
        <v>355</v>
      </c>
      <c r="D73" s="185">
        <f>基金残高に係る経年分析!H56</f>
        <v>351</v>
      </c>
    </row>
    <row r="74" spans="1:16">
      <c r="A74" s="184" t="s">
        <v>78</v>
      </c>
      <c r="B74" s="185">
        <f>基金残高に係る経年分析!F57</f>
        <v>679</v>
      </c>
      <c r="C74" s="185">
        <f>基金残高に係る経年分析!G57</f>
        <v>774</v>
      </c>
      <c r="D74" s="185">
        <f>基金残高に係る経年分析!H57</f>
        <v>813</v>
      </c>
    </row>
  </sheetData>
  <sheetProtection algorithmName="SHA-512" hashValue="ayIZJS7FHbfo9yfmSp/KQopzkxNrjaCg+t1jRLucj93LyixHOSsPMmY8OzCmClxuo2a9XAztf/cGABPro3w04g==" saltValue="Gy2lR5Fv1p36tIDjM66o1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640625" style="226" customWidth="1"/>
    <col min="96" max="133" width="1.6640625" style="243" customWidth="1"/>
    <col min="134" max="143" width="1.6640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208</v>
      </c>
      <c r="DI1" s="762"/>
      <c r="DJ1" s="762"/>
      <c r="DK1" s="762"/>
      <c r="DL1" s="762"/>
      <c r="DM1" s="762"/>
      <c r="DN1" s="763"/>
      <c r="DO1" s="226"/>
      <c r="DP1" s="761" t="s">
        <v>209</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03" t="s">
        <v>211</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212</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213</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c r="B4" s="703" t="s">
        <v>1</v>
      </c>
      <c r="C4" s="704"/>
      <c r="D4" s="704"/>
      <c r="E4" s="704"/>
      <c r="F4" s="704"/>
      <c r="G4" s="704"/>
      <c r="H4" s="704"/>
      <c r="I4" s="704"/>
      <c r="J4" s="704"/>
      <c r="K4" s="704"/>
      <c r="L4" s="704"/>
      <c r="M4" s="704"/>
      <c r="N4" s="704"/>
      <c r="O4" s="704"/>
      <c r="P4" s="704"/>
      <c r="Q4" s="705"/>
      <c r="R4" s="703" t="s">
        <v>214</v>
      </c>
      <c r="S4" s="704"/>
      <c r="T4" s="704"/>
      <c r="U4" s="704"/>
      <c r="V4" s="704"/>
      <c r="W4" s="704"/>
      <c r="X4" s="704"/>
      <c r="Y4" s="705"/>
      <c r="Z4" s="703" t="s">
        <v>215</v>
      </c>
      <c r="AA4" s="704"/>
      <c r="AB4" s="704"/>
      <c r="AC4" s="705"/>
      <c r="AD4" s="703" t="s">
        <v>216</v>
      </c>
      <c r="AE4" s="704"/>
      <c r="AF4" s="704"/>
      <c r="AG4" s="704"/>
      <c r="AH4" s="704"/>
      <c r="AI4" s="704"/>
      <c r="AJ4" s="704"/>
      <c r="AK4" s="705"/>
      <c r="AL4" s="703" t="s">
        <v>215</v>
      </c>
      <c r="AM4" s="704"/>
      <c r="AN4" s="704"/>
      <c r="AO4" s="705"/>
      <c r="AP4" s="764" t="s">
        <v>217</v>
      </c>
      <c r="AQ4" s="764"/>
      <c r="AR4" s="764"/>
      <c r="AS4" s="764"/>
      <c r="AT4" s="764"/>
      <c r="AU4" s="764"/>
      <c r="AV4" s="764"/>
      <c r="AW4" s="764"/>
      <c r="AX4" s="764"/>
      <c r="AY4" s="764"/>
      <c r="AZ4" s="764"/>
      <c r="BA4" s="764"/>
      <c r="BB4" s="764"/>
      <c r="BC4" s="764"/>
      <c r="BD4" s="764"/>
      <c r="BE4" s="764"/>
      <c r="BF4" s="764"/>
      <c r="BG4" s="764" t="s">
        <v>218</v>
      </c>
      <c r="BH4" s="764"/>
      <c r="BI4" s="764"/>
      <c r="BJ4" s="764"/>
      <c r="BK4" s="764"/>
      <c r="BL4" s="764"/>
      <c r="BM4" s="764"/>
      <c r="BN4" s="764"/>
      <c r="BO4" s="764" t="s">
        <v>215</v>
      </c>
      <c r="BP4" s="764"/>
      <c r="BQ4" s="764"/>
      <c r="BR4" s="764"/>
      <c r="BS4" s="764" t="s">
        <v>219</v>
      </c>
      <c r="BT4" s="764"/>
      <c r="BU4" s="764"/>
      <c r="BV4" s="764"/>
      <c r="BW4" s="764"/>
      <c r="BX4" s="764"/>
      <c r="BY4" s="764"/>
      <c r="BZ4" s="764"/>
      <c r="CA4" s="764"/>
      <c r="CB4" s="764"/>
      <c r="CD4" s="746" t="s">
        <v>220</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c r="B5" s="710" t="s">
        <v>221</v>
      </c>
      <c r="C5" s="711"/>
      <c r="D5" s="711"/>
      <c r="E5" s="711"/>
      <c r="F5" s="711"/>
      <c r="G5" s="711"/>
      <c r="H5" s="711"/>
      <c r="I5" s="711"/>
      <c r="J5" s="711"/>
      <c r="K5" s="711"/>
      <c r="L5" s="711"/>
      <c r="M5" s="711"/>
      <c r="N5" s="711"/>
      <c r="O5" s="711"/>
      <c r="P5" s="711"/>
      <c r="Q5" s="712"/>
      <c r="R5" s="697">
        <v>3106994</v>
      </c>
      <c r="S5" s="698"/>
      <c r="T5" s="698"/>
      <c r="U5" s="698"/>
      <c r="V5" s="698"/>
      <c r="W5" s="698"/>
      <c r="X5" s="698"/>
      <c r="Y5" s="741"/>
      <c r="Z5" s="759">
        <v>24.9</v>
      </c>
      <c r="AA5" s="759"/>
      <c r="AB5" s="759"/>
      <c r="AC5" s="759"/>
      <c r="AD5" s="760">
        <v>3106994</v>
      </c>
      <c r="AE5" s="760"/>
      <c r="AF5" s="760"/>
      <c r="AG5" s="760"/>
      <c r="AH5" s="760"/>
      <c r="AI5" s="760"/>
      <c r="AJ5" s="760"/>
      <c r="AK5" s="760"/>
      <c r="AL5" s="742">
        <v>60</v>
      </c>
      <c r="AM5" s="715"/>
      <c r="AN5" s="715"/>
      <c r="AO5" s="743"/>
      <c r="AP5" s="710" t="s">
        <v>222</v>
      </c>
      <c r="AQ5" s="711"/>
      <c r="AR5" s="711"/>
      <c r="AS5" s="711"/>
      <c r="AT5" s="711"/>
      <c r="AU5" s="711"/>
      <c r="AV5" s="711"/>
      <c r="AW5" s="711"/>
      <c r="AX5" s="711"/>
      <c r="AY5" s="711"/>
      <c r="AZ5" s="711"/>
      <c r="BA5" s="711"/>
      <c r="BB5" s="711"/>
      <c r="BC5" s="711"/>
      <c r="BD5" s="711"/>
      <c r="BE5" s="711"/>
      <c r="BF5" s="712"/>
      <c r="BG5" s="642">
        <v>3094605</v>
      </c>
      <c r="BH5" s="643"/>
      <c r="BI5" s="643"/>
      <c r="BJ5" s="643"/>
      <c r="BK5" s="643"/>
      <c r="BL5" s="643"/>
      <c r="BM5" s="643"/>
      <c r="BN5" s="644"/>
      <c r="BO5" s="675">
        <v>99.6</v>
      </c>
      <c r="BP5" s="675"/>
      <c r="BQ5" s="675"/>
      <c r="BR5" s="675"/>
      <c r="BS5" s="676">
        <v>188845</v>
      </c>
      <c r="BT5" s="676"/>
      <c r="BU5" s="676"/>
      <c r="BV5" s="676"/>
      <c r="BW5" s="676"/>
      <c r="BX5" s="676"/>
      <c r="BY5" s="676"/>
      <c r="BZ5" s="676"/>
      <c r="CA5" s="676"/>
      <c r="CB5" s="730"/>
      <c r="CD5" s="746" t="s">
        <v>217</v>
      </c>
      <c r="CE5" s="747"/>
      <c r="CF5" s="747"/>
      <c r="CG5" s="747"/>
      <c r="CH5" s="747"/>
      <c r="CI5" s="747"/>
      <c r="CJ5" s="747"/>
      <c r="CK5" s="747"/>
      <c r="CL5" s="747"/>
      <c r="CM5" s="747"/>
      <c r="CN5" s="747"/>
      <c r="CO5" s="747"/>
      <c r="CP5" s="747"/>
      <c r="CQ5" s="748"/>
      <c r="CR5" s="746" t="s">
        <v>223</v>
      </c>
      <c r="CS5" s="747"/>
      <c r="CT5" s="747"/>
      <c r="CU5" s="747"/>
      <c r="CV5" s="747"/>
      <c r="CW5" s="747"/>
      <c r="CX5" s="747"/>
      <c r="CY5" s="748"/>
      <c r="CZ5" s="746" t="s">
        <v>215</v>
      </c>
      <c r="DA5" s="747"/>
      <c r="DB5" s="747"/>
      <c r="DC5" s="748"/>
      <c r="DD5" s="746" t="s">
        <v>224</v>
      </c>
      <c r="DE5" s="747"/>
      <c r="DF5" s="747"/>
      <c r="DG5" s="747"/>
      <c r="DH5" s="747"/>
      <c r="DI5" s="747"/>
      <c r="DJ5" s="747"/>
      <c r="DK5" s="747"/>
      <c r="DL5" s="747"/>
      <c r="DM5" s="747"/>
      <c r="DN5" s="747"/>
      <c r="DO5" s="747"/>
      <c r="DP5" s="748"/>
      <c r="DQ5" s="746" t="s">
        <v>225</v>
      </c>
      <c r="DR5" s="747"/>
      <c r="DS5" s="747"/>
      <c r="DT5" s="747"/>
      <c r="DU5" s="747"/>
      <c r="DV5" s="747"/>
      <c r="DW5" s="747"/>
      <c r="DX5" s="747"/>
      <c r="DY5" s="747"/>
      <c r="DZ5" s="747"/>
      <c r="EA5" s="747"/>
      <c r="EB5" s="747"/>
      <c r="EC5" s="748"/>
    </row>
    <row r="6" spans="2:143" ht="11.25" customHeight="1">
      <c r="B6" s="639" t="s">
        <v>226</v>
      </c>
      <c r="C6" s="640"/>
      <c r="D6" s="640"/>
      <c r="E6" s="640"/>
      <c r="F6" s="640"/>
      <c r="G6" s="640"/>
      <c r="H6" s="640"/>
      <c r="I6" s="640"/>
      <c r="J6" s="640"/>
      <c r="K6" s="640"/>
      <c r="L6" s="640"/>
      <c r="M6" s="640"/>
      <c r="N6" s="640"/>
      <c r="O6" s="640"/>
      <c r="P6" s="640"/>
      <c r="Q6" s="641"/>
      <c r="R6" s="642">
        <v>149426</v>
      </c>
      <c r="S6" s="643"/>
      <c r="T6" s="643"/>
      <c r="U6" s="643"/>
      <c r="V6" s="643"/>
      <c r="W6" s="643"/>
      <c r="X6" s="643"/>
      <c r="Y6" s="644"/>
      <c r="Z6" s="675">
        <v>1.2</v>
      </c>
      <c r="AA6" s="675"/>
      <c r="AB6" s="675"/>
      <c r="AC6" s="675"/>
      <c r="AD6" s="676">
        <v>149426</v>
      </c>
      <c r="AE6" s="676"/>
      <c r="AF6" s="676"/>
      <c r="AG6" s="676"/>
      <c r="AH6" s="676"/>
      <c r="AI6" s="676"/>
      <c r="AJ6" s="676"/>
      <c r="AK6" s="676"/>
      <c r="AL6" s="645">
        <v>2.9</v>
      </c>
      <c r="AM6" s="646"/>
      <c r="AN6" s="646"/>
      <c r="AO6" s="677"/>
      <c r="AP6" s="639" t="s">
        <v>227</v>
      </c>
      <c r="AQ6" s="640"/>
      <c r="AR6" s="640"/>
      <c r="AS6" s="640"/>
      <c r="AT6" s="640"/>
      <c r="AU6" s="640"/>
      <c r="AV6" s="640"/>
      <c r="AW6" s="640"/>
      <c r="AX6" s="640"/>
      <c r="AY6" s="640"/>
      <c r="AZ6" s="640"/>
      <c r="BA6" s="640"/>
      <c r="BB6" s="640"/>
      <c r="BC6" s="640"/>
      <c r="BD6" s="640"/>
      <c r="BE6" s="640"/>
      <c r="BF6" s="641"/>
      <c r="BG6" s="642">
        <v>3094605</v>
      </c>
      <c r="BH6" s="643"/>
      <c r="BI6" s="643"/>
      <c r="BJ6" s="643"/>
      <c r="BK6" s="643"/>
      <c r="BL6" s="643"/>
      <c r="BM6" s="643"/>
      <c r="BN6" s="644"/>
      <c r="BO6" s="675">
        <v>99.6</v>
      </c>
      <c r="BP6" s="675"/>
      <c r="BQ6" s="675"/>
      <c r="BR6" s="675"/>
      <c r="BS6" s="676">
        <v>188845</v>
      </c>
      <c r="BT6" s="676"/>
      <c r="BU6" s="676"/>
      <c r="BV6" s="676"/>
      <c r="BW6" s="676"/>
      <c r="BX6" s="676"/>
      <c r="BY6" s="676"/>
      <c r="BZ6" s="676"/>
      <c r="CA6" s="676"/>
      <c r="CB6" s="730"/>
      <c r="CD6" s="700" t="s">
        <v>228</v>
      </c>
      <c r="CE6" s="701"/>
      <c r="CF6" s="701"/>
      <c r="CG6" s="701"/>
      <c r="CH6" s="701"/>
      <c r="CI6" s="701"/>
      <c r="CJ6" s="701"/>
      <c r="CK6" s="701"/>
      <c r="CL6" s="701"/>
      <c r="CM6" s="701"/>
      <c r="CN6" s="701"/>
      <c r="CO6" s="701"/>
      <c r="CP6" s="701"/>
      <c r="CQ6" s="702"/>
      <c r="CR6" s="642">
        <v>101615</v>
      </c>
      <c r="CS6" s="643"/>
      <c r="CT6" s="643"/>
      <c r="CU6" s="643"/>
      <c r="CV6" s="643"/>
      <c r="CW6" s="643"/>
      <c r="CX6" s="643"/>
      <c r="CY6" s="644"/>
      <c r="CZ6" s="742">
        <v>0.9</v>
      </c>
      <c r="DA6" s="715"/>
      <c r="DB6" s="715"/>
      <c r="DC6" s="745"/>
      <c r="DD6" s="648" t="s">
        <v>126</v>
      </c>
      <c r="DE6" s="643"/>
      <c r="DF6" s="643"/>
      <c r="DG6" s="643"/>
      <c r="DH6" s="643"/>
      <c r="DI6" s="643"/>
      <c r="DJ6" s="643"/>
      <c r="DK6" s="643"/>
      <c r="DL6" s="643"/>
      <c r="DM6" s="643"/>
      <c r="DN6" s="643"/>
      <c r="DO6" s="643"/>
      <c r="DP6" s="644"/>
      <c r="DQ6" s="648">
        <v>101615</v>
      </c>
      <c r="DR6" s="643"/>
      <c r="DS6" s="643"/>
      <c r="DT6" s="643"/>
      <c r="DU6" s="643"/>
      <c r="DV6" s="643"/>
      <c r="DW6" s="643"/>
      <c r="DX6" s="643"/>
      <c r="DY6" s="643"/>
      <c r="DZ6" s="643"/>
      <c r="EA6" s="643"/>
      <c r="EB6" s="643"/>
      <c r="EC6" s="688"/>
    </row>
    <row r="7" spans="2:143" ht="11.25" customHeight="1">
      <c r="B7" s="639" t="s">
        <v>229</v>
      </c>
      <c r="C7" s="640"/>
      <c r="D7" s="640"/>
      <c r="E7" s="640"/>
      <c r="F7" s="640"/>
      <c r="G7" s="640"/>
      <c r="H7" s="640"/>
      <c r="I7" s="640"/>
      <c r="J7" s="640"/>
      <c r="K7" s="640"/>
      <c r="L7" s="640"/>
      <c r="M7" s="640"/>
      <c r="N7" s="640"/>
      <c r="O7" s="640"/>
      <c r="P7" s="640"/>
      <c r="Q7" s="641"/>
      <c r="R7" s="642">
        <v>1166</v>
      </c>
      <c r="S7" s="643"/>
      <c r="T7" s="643"/>
      <c r="U7" s="643"/>
      <c r="V7" s="643"/>
      <c r="W7" s="643"/>
      <c r="X7" s="643"/>
      <c r="Y7" s="644"/>
      <c r="Z7" s="675">
        <v>0</v>
      </c>
      <c r="AA7" s="675"/>
      <c r="AB7" s="675"/>
      <c r="AC7" s="675"/>
      <c r="AD7" s="676">
        <v>1166</v>
      </c>
      <c r="AE7" s="676"/>
      <c r="AF7" s="676"/>
      <c r="AG7" s="676"/>
      <c r="AH7" s="676"/>
      <c r="AI7" s="676"/>
      <c r="AJ7" s="676"/>
      <c r="AK7" s="676"/>
      <c r="AL7" s="645">
        <v>0</v>
      </c>
      <c r="AM7" s="646"/>
      <c r="AN7" s="646"/>
      <c r="AO7" s="677"/>
      <c r="AP7" s="639" t="s">
        <v>230</v>
      </c>
      <c r="AQ7" s="640"/>
      <c r="AR7" s="640"/>
      <c r="AS7" s="640"/>
      <c r="AT7" s="640"/>
      <c r="AU7" s="640"/>
      <c r="AV7" s="640"/>
      <c r="AW7" s="640"/>
      <c r="AX7" s="640"/>
      <c r="AY7" s="640"/>
      <c r="AZ7" s="640"/>
      <c r="BA7" s="640"/>
      <c r="BB7" s="640"/>
      <c r="BC7" s="640"/>
      <c r="BD7" s="640"/>
      <c r="BE7" s="640"/>
      <c r="BF7" s="641"/>
      <c r="BG7" s="642">
        <v>1140161</v>
      </c>
      <c r="BH7" s="643"/>
      <c r="BI7" s="643"/>
      <c r="BJ7" s="643"/>
      <c r="BK7" s="643"/>
      <c r="BL7" s="643"/>
      <c r="BM7" s="643"/>
      <c r="BN7" s="644"/>
      <c r="BO7" s="675">
        <v>36.700000000000003</v>
      </c>
      <c r="BP7" s="675"/>
      <c r="BQ7" s="675"/>
      <c r="BR7" s="675"/>
      <c r="BS7" s="676">
        <v>70437</v>
      </c>
      <c r="BT7" s="676"/>
      <c r="BU7" s="676"/>
      <c r="BV7" s="676"/>
      <c r="BW7" s="676"/>
      <c r="BX7" s="676"/>
      <c r="BY7" s="676"/>
      <c r="BZ7" s="676"/>
      <c r="CA7" s="676"/>
      <c r="CB7" s="730"/>
      <c r="CD7" s="689" t="s">
        <v>231</v>
      </c>
      <c r="CE7" s="686"/>
      <c r="CF7" s="686"/>
      <c r="CG7" s="686"/>
      <c r="CH7" s="686"/>
      <c r="CI7" s="686"/>
      <c r="CJ7" s="686"/>
      <c r="CK7" s="686"/>
      <c r="CL7" s="686"/>
      <c r="CM7" s="686"/>
      <c r="CN7" s="686"/>
      <c r="CO7" s="686"/>
      <c r="CP7" s="686"/>
      <c r="CQ7" s="687"/>
      <c r="CR7" s="642">
        <v>3878115</v>
      </c>
      <c r="CS7" s="643"/>
      <c r="CT7" s="643"/>
      <c r="CU7" s="643"/>
      <c r="CV7" s="643"/>
      <c r="CW7" s="643"/>
      <c r="CX7" s="643"/>
      <c r="CY7" s="644"/>
      <c r="CZ7" s="675">
        <v>32.5</v>
      </c>
      <c r="DA7" s="675"/>
      <c r="DB7" s="675"/>
      <c r="DC7" s="675"/>
      <c r="DD7" s="648">
        <v>96635</v>
      </c>
      <c r="DE7" s="643"/>
      <c r="DF7" s="643"/>
      <c r="DG7" s="643"/>
      <c r="DH7" s="643"/>
      <c r="DI7" s="643"/>
      <c r="DJ7" s="643"/>
      <c r="DK7" s="643"/>
      <c r="DL7" s="643"/>
      <c r="DM7" s="643"/>
      <c r="DN7" s="643"/>
      <c r="DO7" s="643"/>
      <c r="DP7" s="644"/>
      <c r="DQ7" s="648">
        <v>2091308</v>
      </c>
      <c r="DR7" s="643"/>
      <c r="DS7" s="643"/>
      <c r="DT7" s="643"/>
      <c r="DU7" s="643"/>
      <c r="DV7" s="643"/>
      <c r="DW7" s="643"/>
      <c r="DX7" s="643"/>
      <c r="DY7" s="643"/>
      <c r="DZ7" s="643"/>
      <c r="EA7" s="643"/>
      <c r="EB7" s="643"/>
      <c r="EC7" s="688"/>
    </row>
    <row r="8" spans="2:143" ht="11.25" customHeight="1">
      <c r="B8" s="639" t="s">
        <v>232</v>
      </c>
      <c r="C8" s="640"/>
      <c r="D8" s="640"/>
      <c r="E8" s="640"/>
      <c r="F8" s="640"/>
      <c r="G8" s="640"/>
      <c r="H8" s="640"/>
      <c r="I8" s="640"/>
      <c r="J8" s="640"/>
      <c r="K8" s="640"/>
      <c r="L8" s="640"/>
      <c r="M8" s="640"/>
      <c r="N8" s="640"/>
      <c r="O8" s="640"/>
      <c r="P8" s="640"/>
      <c r="Q8" s="641"/>
      <c r="R8" s="642">
        <v>3176</v>
      </c>
      <c r="S8" s="643"/>
      <c r="T8" s="643"/>
      <c r="U8" s="643"/>
      <c r="V8" s="643"/>
      <c r="W8" s="643"/>
      <c r="X8" s="643"/>
      <c r="Y8" s="644"/>
      <c r="Z8" s="675">
        <v>0</v>
      </c>
      <c r="AA8" s="675"/>
      <c r="AB8" s="675"/>
      <c r="AC8" s="675"/>
      <c r="AD8" s="676">
        <v>3176</v>
      </c>
      <c r="AE8" s="676"/>
      <c r="AF8" s="676"/>
      <c r="AG8" s="676"/>
      <c r="AH8" s="676"/>
      <c r="AI8" s="676"/>
      <c r="AJ8" s="676"/>
      <c r="AK8" s="676"/>
      <c r="AL8" s="645">
        <v>0.1</v>
      </c>
      <c r="AM8" s="646"/>
      <c r="AN8" s="646"/>
      <c r="AO8" s="677"/>
      <c r="AP8" s="639" t="s">
        <v>233</v>
      </c>
      <c r="AQ8" s="640"/>
      <c r="AR8" s="640"/>
      <c r="AS8" s="640"/>
      <c r="AT8" s="640"/>
      <c r="AU8" s="640"/>
      <c r="AV8" s="640"/>
      <c r="AW8" s="640"/>
      <c r="AX8" s="640"/>
      <c r="AY8" s="640"/>
      <c r="AZ8" s="640"/>
      <c r="BA8" s="640"/>
      <c r="BB8" s="640"/>
      <c r="BC8" s="640"/>
      <c r="BD8" s="640"/>
      <c r="BE8" s="640"/>
      <c r="BF8" s="641"/>
      <c r="BG8" s="642">
        <v>24516</v>
      </c>
      <c r="BH8" s="643"/>
      <c r="BI8" s="643"/>
      <c r="BJ8" s="643"/>
      <c r="BK8" s="643"/>
      <c r="BL8" s="643"/>
      <c r="BM8" s="643"/>
      <c r="BN8" s="644"/>
      <c r="BO8" s="675">
        <v>0.8</v>
      </c>
      <c r="BP8" s="675"/>
      <c r="BQ8" s="675"/>
      <c r="BR8" s="675"/>
      <c r="BS8" s="648" t="s">
        <v>234</v>
      </c>
      <c r="BT8" s="643"/>
      <c r="BU8" s="643"/>
      <c r="BV8" s="643"/>
      <c r="BW8" s="643"/>
      <c r="BX8" s="643"/>
      <c r="BY8" s="643"/>
      <c r="BZ8" s="643"/>
      <c r="CA8" s="643"/>
      <c r="CB8" s="688"/>
      <c r="CD8" s="689" t="s">
        <v>235</v>
      </c>
      <c r="CE8" s="686"/>
      <c r="CF8" s="686"/>
      <c r="CG8" s="686"/>
      <c r="CH8" s="686"/>
      <c r="CI8" s="686"/>
      <c r="CJ8" s="686"/>
      <c r="CK8" s="686"/>
      <c r="CL8" s="686"/>
      <c r="CM8" s="686"/>
      <c r="CN8" s="686"/>
      <c r="CO8" s="686"/>
      <c r="CP8" s="686"/>
      <c r="CQ8" s="687"/>
      <c r="CR8" s="642">
        <v>2274015</v>
      </c>
      <c r="CS8" s="643"/>
      <c r="CT8" s="643"/>
      <c r="CU8" s="643"/>
      <c r="CV8" s="643"/>
      <c r="CW8" s="643"/>
      <c r="CX8" s="643"/>
      <c r="CY8" s="644"/>
      <c r="CZ8" s="675">
        <v>19.100000000000001</v>
      </c>
      <c r="DA8" s="675"/>
      <c r="DB8" s="675"/>
      <c r="DC8" s="675"/>
      <c r="DD8" s="648">
        <v>53359</v>
      </c>
      <c r="DE8" s="643"/>
      <c r="DF8" s="643"/>
      <c r="DG8" s="643"/>
      <c r="DH8" s="643"/>
      <c r="DI8" s="643"/>
      <c r="DJ8" s="643"/>
      <c r="DK8" s="643"/>
      <c r="DL8" s="643"/>
      <c r="DM8" s="643"/>
      <c r="DN8" s="643"/>
      <c r="DO8" s="643"/>
      <c r="DP8" s="644"/>
      <c r="DQ8" s="648">
        <v>1072588</v>
      </c>
      <c r="DR8" s="643"/>
      <c r="DS8" s="643"/>
      <c r="DT8" s="643"/>
      <c r="DU8" s="643"/>
      <c r="DV8" s="643"/>
      <c r="DW8" s="643"/>
      <c r="DX8" s="643"/>
      <c r="DY8" s="643"/>
      <c r="DZ8" s="643"/>
      <c r="EA8" s="643"/>
      <c r="EB8" s="643"/>
      <c r="EC8" s="688"/>
    </row>
    <row r="9" spans="2:143" ht="11.25" customHeight="1">
      <c r="B9" s="639" t="s">
        <v>236</v>
      </c>
      <c r="C9" s="640"/>
      <c r="D9" s="640"/>
      <c r="E9" s="640"/>
      <c r="F9" s="640"/>
      <c r="G9" s="640"/>
      <c r="H9" s="640"/>
      <c r="I9" s="640"/>
      <c r="J9" s="640"/>
      <c r="K9" s="640"/>
      <c r="L9" s="640"/>
      <c r="M9" s="640"/>
      <c r="N9" s="640"/>
      <c r="O9" s="640"/>
      <c r="P9" s="640"/>
      <c r="Q9" s="641"/>
      <c r="R9" s="642">
        <v>3705</v>
      </c>
      <c r="S9" s="643"/>
      <c r="T9" s="643"/>
      <c r="U9" s="643"/>
      <c r="V9" s="643"/>
      <c r="W9" s="643"/>
      <c r="X9" s="643"/>
      <c r="Y9" s="644"/>
      <c r="Z9" s="675">
        <v>0</v>
      </c>
      <c r="AA9" s="675"/>
      <c r="AB9" s="675"/>
      <c r="AC9" s="675"/>
      <c r="AD9" s="676">
        <v>3705</v>
      </c>
      <c r="AE9" s="676"/>
      <c r="AF9" s="676"/>
      <c r="AG9" s="676"/>
      <c r="AH9" s="676"/>
      <c r="AI9" s="676"/>
      <c r="AJ9" s="676"/>
      <c r="AK9" s="676"/>
      <c r="AL9" s="645">
        <v>0.1</v>
      </c>
      <c r="AM9" s="646"/>
      <c r="AN9" s="646"/>
      <c r="AO9" s="677"/>
      <c r="AP9" s="639" t="s">
        <v>237</v>
      </c>
      <c r="AQ9" s="640"/>
      <c r="AR9" s="640"/>
      <c r="AS9" s="640"/>
      <c r="AT9" s="640"/>
      <c r="AU9" s="640"/>
      <c r="AV9" s="640"/>
      <c r="AW9" s="640"/>
      <c r="AX9" s="640"/>
      <c r="AY9" s="640"/>
      <c r="AZ9" s="640"/>
      <c r="BA9" s="640"/>
      <c r="BB9" s="640"/>
      <c r="BC9" s="640"/>
      <c r="BD9" s="640"/>
      <c r="BE9" s="640"/>
      <c r="BF9" s="641"/>
      <c r="BG9" s="642">
        <v>630977</v>
      </c>
      <c r="BH9" s="643"/>
      <c r="BI9" s="643"/>
      <c r="BJ9" s="643"/>
      <c r="BK9" s="643"/>
      <c r="BL9" s="643"/>
      <c r="BM9" s="643"/>
      <c r="BN9" s="644"/>
      <c r="BO9" s="675">
        <v>20.3</v>
      </c>
      <c r="BP9" s="675"/>
      <c r="BQ9" s="675"/>
      <c r="BR9" s="675"/>
      <c r="BS9" s="648" t="s">
        <v>126</v>
      </c>
      <c r="BT9" s="643"/>
      <c r="BU9" s="643"/>
      <c r="BV9" s="643"/>
      <c r="BW9" s="643"/>
      <c r="BX9" s="643"/>
      <c r="BY9" s="643"/>
      <c r="BZ9" s="643"/>
      <c r="CA9" s="643"/>
      <c r="CB9" s="688"/>
      <c r="CD9" s="689" t="s">
        <v>238</v>
      </c>
      <c r="CE9" s="686"/>
      <c r="CF9" s="686"/>
      <c r="CG9" s="686"/>
      <c r="CH9" s="686"/>
      <c r="CI9" s="686"/>
      <c r="CJ9" s="686"/>
      <c r="CK9" s="686"/>
      <c r="CL9" s="686"/>
      <c r="CM9" s="686"/>
      <c r="CN9" s="686"/>
      <c r="CO9" s="686"/>
      <c r="CP9" s="686"/>
      <c r="CQ9" s="687"/>
      <c r="CR9" s="642">
        <v>811476</v>
      </c>
      <c r="CS9" s="643"/>
      <c r="CT9" s="643"/>
      <c r="CU9" s="643"/>
      <c r="CV9" s="643"/>
      <c r="CW9" s="643"/>
      <c r="CX9" s="643"/>
      <c r="CY9" s="644"/>
      <c r="CZ9" s="675">
        <v>6.8</v>
      </c>
      <c r="DA9" s="675"/>
      <c r="DB9" s="675"/>
      <c r="DC9" s="675"/>
      <c r="DD9" s="648">
        <v>1999</v>
      </c>
      <c r="DE9" s="643"/>
      <c r="DF9" s="643"/>
      <c r="DG9" s="643"/>
      <c r="DH9" s="643"/>
      <c r="DI9" s="643"/>
      <c r="DJ9" s="643"/>
      <c r="DK9" s="643"/>
      <c r="DL9" s="643"/>
      <c r="DM9" s="643"/>
      <c r="DN9" s="643"/>
      <c r="DO9" s="643"/>
      <c r="DP9" s="644"/>
      <c r="DQ9" s="648">
        <v>779681</v>
      </c>
      <c r="DR9" s="643"/>
      <c r="DS9" s="643"/>
      <c r="DT9" s="643"/>
      <c r="DU9" s="643"/>
      <c r="DV9" s="643"/>
      <c r="DW9" s="643"/>
      <c r="DX9" s="643"/>
      <c r="DY9" s="643"/>
      <c r="DZ9" s="643"/>
      <c r="EA9" s="643"/>
      <c r="EB9" s="643"/>
      <c r="EC9" s="688"/>
    </row>
    <row r="10" spans="2:143" ht="11.25" customHeight="1">
      <c r="B10" s="639" t="s">
        <v>239</v>
      </c>
      <c r="C10" s="640"/>
      <c r="D10" s="640"/>
      <c r="E10" s="640"/>
      <c r="F10" s="640"/>
      <c r="G10" s="640"/>
      <c r="H10" s="640"/>
      <c r="I10" s="640"/>
      <c r="J10" s="640"/>
      <c r="K10" s="640"/>
      <c r="L10" s="640"/>
      <c r="M10" s="640"/>
      <c r="N10" s="640"/>
      <c r="O10" s="640"/>
      <c r="P10" s="640"/>
      <c r="Q10" s="641"/>
      <c r="R10" s="642" t="s">
        <v>126</v>
      </c>
      <c r="S10" s="643"/>
      <c r="T10" s="643"/>
      <c r="U10" s="643"/>
      <c r="V10" s="643"/>
      <c r="W10" s="643"/>
      <c r="X10" s="643"/>
      <c r="Y10" s="644"/>
      <c r="Z10" s="675" t="s">
        <v>126</v>
      </c>
      <c r="AA10" s="675"/>
      <c r="AB10" s="675"/>
      <c r="AC10" s="675"/>
      <c r="AD10" s="676" t="s">
        <v>126</v>
      </c>
      <c r="AE10" s="676"/>
      <c r="AF10" s="676"/>
      <c r="AG10" s="676"/>
      <c r="AH10" s="676"/>
      <c r="AI10" s="676"/>
      <c r="AJ10" s="676"/>
      <c r="AK10" s="676"/>
      <c r="AL10" s="645" t="s">
        <v>234</v>
      </c>
      <c r="AM10" s="646"/>
      <c r="AN10" s="646"/>
      <c r="AO10" s="677"/>
      <c r="AP10" s="639" t="s">
        <v>240</v>
      </c>
      <c r="AQ10" s="640"/>
      <c r="AR10" s="640"/>
      <c r="AS10" s="640"/>
      <c r="AT10" s="640"/>
      <c r="AU10" s="640"/>
      <c r="AV10" s="640"/>
      <c r="AW10" s="640"/>
      <c r="AX10" s="640"/>
      <c r="AY10" s="640"/>
      <c r="AZ10" s="640"/>
      <c r="BA10" s="640"/>
      <c r="BB10" s="640"/>
      <c r="BC10" s="640"/>
      <c r="BD10" s="640"/>
      <c r="BE10" s="640"/>
      <c r="BF10" s="641"/>
      <c r="BG10" s="642">
        <v>61986</v>
      </c>
      <c r="BH10" s="643"/>
      <c r="BI10" s="643"/>
      <c r="BJ10" s="643"/>
      <c r="BK10" s="643"/>
      <c r="BL10" s="643"/>
      <c r="BM10" s="643"/>
      <c r="BN10" s="644"/>
      <c r="BO10" s="675">
        <v>2</v>
      </c>
      <c r="BP10" s="675"/>
      <c r="BQ10" s="675"/>
      <c r="BR10" s="675"/>
      <c r="BS10" s="648" t="s">
        <v>126</v>
      </c>
      <c r="BT10" s="643"/>
      <c r="BU10" s="643"/>
      <c r="BV10" s="643"/>
      <c r="BW10" s="643"/>
      <c r="BX10" s="643"/>
      <c r="BY10" s="643"/>
      <c r="BZ10" s="643"/>
      <c r="CA10" s="643"/>
      <c r="CB10" s="688"/>
      <c r="CD10" s="689" t="s">
        <v>241</v>
      </c>
      <c r="CE10" s="686"/>
      <c r="CF10" s="686"/>
      <c r="CG10" s="686"/>
      <c r="CH10" s="686"/>
      <c r="CI10" s="686"/>
      <c r="CJ10" s="686"/>
      <c r="CK10" s="686"/>
      <c r="CL10" s="686"/>
      <c r="CM10" s="686"/>
      <c r="CN10" s="686"/>
      <c r="CO10" s="686"/>
      <c r="CP10" s="686"/>
      <c r="CQ10" s="687"/>
      <c r="CR10" s="642">
        <v>1233</v>
      </c>
      <c r="CS10" s="643"/>
      <c r="CT10" s="643"/>
      <c r="CU10" s="643"/>
      <c r="CV10" s="643"/>
      <c r="CW10" s="643"/>
      <c r="CX10" s="643"/>
      <c r="CY10" s="644"/>
      <c r="CZ10" s="675">
        <v>0</v>
      </c>
      <c r="DA10" s="675"/>
      <c r="DB10" s="675"/>
      <c r="DC10" s="675"/>
      <c r="DD10" s="648" t="s">
        <v>126</v>
      </c>
      <c r="DE10" s="643"/>
      <c r="DF10" s="643"/>
      <c r="DG10" s="643"/>
      <c r="DH10" s="643"/>
      <c r="DI10" s="643"/>
      <c r="DJ10" s="643"/>
      <c r="DK10" s="643"/>
      <c r="DL10" s="643"/>
      <c r="DM10" s="643"/>
      <c r="DN10" s="643"/>
      <c r="DO10" s="643"/>
      <c r="DP10" s="644"/>
      <c r="DQ10" s="648">
        <v>1233</v>
      </c>
      <c r="DR10" s="643"/>
      <c r="DS10" s="643"/>
      <c r="DT10" s="643"/>
      <c r="DU10" s="643"/>
      <c r="DV10" s="643"/>
      <c r="DW10" s="643"/>
      <c r="DX10" s="643"/>
      <c r="DY10" s="643"/>
      <c r="DZ10" s="643"/>
      <c r="EA10" s="643"/>
      <c r="EB10" s="643"/>
      <c r="EC10" s="688"/>
    </row>
    <row r="11" spans="2:143" ht="11.25" customHeight="1">
      <c r="B11" s="639" t="s">
        <v>242</v>
      </c>
      <c r="C11" s="640"/>
      <c r="D11" s="640"/>
      <c r="E11" s="640"/>
      <c r="F11" s="640"/>
      <c r="G11" s="640"/>
      <c r="H11" s="640"/>
      <c r="I11" s="640"/>
      <c r="J11" s="640"/>
      <c r="K11" s="640"/>
      <c r="L11" s="640"/>
      <c r="M11" s="640"/>
      <c r="N11" s="640"/>
      <c r="O11" s="640"/>
      <c r="P11" s="640"/>
      <c r="Q11" s="641"/>
      <c r="R11" s="642">
        <v>407598</v>
      </c>
      <c r="S11" s="643"/>
      <c r="T11" s="643"/>
      <c r="U11" s="643"/>
      <c r="V11" s="643"/>
      <c r="W11" s="643"/>
      <c r="X11" s="643"/>
      <c r="Y11" s="644"/>
      <c r="Z11" s="645">
        <v>3.3</v>
      </c>
      <c r="AA11" s="646"/>
      <c r="AB11" s="646"/>
      <c r="AC11" s="647"/>
      <c r="AD11" s="648">
        <v>407598</v>
      </c>
      <c r="AE11" s="643"/>
      <c r="AF11" s="643"/>
      <c r="AG11" s="643"/>
      <c r="AH11" s="643"/>
      <c r="AI11" s="643"/>
      <c r="AJ11" s="643"/>
      <c r="AK11" s="644"/>
      <c r="AL11" s="645">
        <v>7.9</v>
      </c>
      <c r="AM11" s="646"/>
      <c r="AN11" s="646"/>
      <c r="AO11" s="677"/>
      <c r="AP11" s="639" t="s">
        <v>243</v>
      </c>
      <c r="AQ11" s="640"/>
      <c r="AR11" s="640"/>
      <c r="AS11" s="640"/>
      <c r="AT11" s="640"/>
      <c r="AU11" s="640"/>
      <c r="AV11" s="640"/>
      <c r="AW11" s="640"/>
      <c r="AX11" s="640"/>
      <c r="AY11" s="640"/>
      <c r="AZ11" s="640"/>
      <c r="BA11" s="640"/>
      <c r="BB11" s="640"/>
      <c r="BC11" s="640"/>
      <c r="BD11" s="640"/>
      <c r="BE11" s="640"/>
      <c r="BF11" s="641"/>
      <c r="BG11" s="642">
        <v>422682</v>
      </c>
      <c r="BH11" s="643"/>
      <c r="BI11" s="643"/>
      <c r="BJ11" s="643"/>
      <c r="BK11" s="643"/>
      <c r="BL11" s="643"/>
      <c r="BM11" s="643"/>
      <c r="BN11" s="644"/>
      <c r="BO11" s="675">
        <v>13.6</v>
      </c>
      <c r="BP11" s="675"/>
      <c r="BQ11" s="675"/>
      <c r="BR11" s="675"/>
      <c r="BS11" s="648">
        <v>70437</v>
      </c>
      <c r="BT11" s="643"/>
      <c r="BU11" s="643"/>
      <c r="BV11" s="643"/>
      <c r="BW11" s="643"/>
      <c r="BX11" s="643"/>
      <c r="BY11" s="643"/>
      <c r="BZ11" s="643"/>
      <c r="CA11" s="643"/>
      <c r="CB11" s="688"/>
      <c r="CD11" s="689" t="s">
        <v>244</v>
      </c>
      <c r="CE11" s="686"/>
      <c r="CF11" s="686"/>
      <c r="CG11" s="686"/>
      <c r="CH11" s="686"/>
      <c r="CI11" s="686"/>
      <c r="CJ11" s="686"/>
      <c r="CK11" s="686"/>
      <c r="CL11" s="686"/>
      <c r="CM11" s="686"/>
      <c r="CN11" s="686"/>
      <c r="CO11" s="686"/>
      <c r="CP11" s="686"/>
      <c r="CQ11" s="687"/>
      <c r="CR11" s="642">
        <v>572649</v>
      </c>
      <c r="CS11" s="643"/>
      <c r="CT11" s="643"/>
      <c r="CU11" s="643"/>
      <c r="CV11" s="643"/>
      <c r="CW11" s="643"/>
      <c r="CX11" s="643"/>
      <c r="CY11" s="644"/>
      <c r="CZ11" s="675">
        <v>4.8</v>
      </c>
      <c r="DA11" s="675"/>
      <c r="DB11" s="675"/>
      <c r="DC11" s="675"/>
      <c r="DD11" s="648">
        <v>110483</v>
      </c>
      <c r="DE11" s="643"/>
      <c r="DF11" s="643"/>
      <c r="DG11" s="643"/>
      <c r="DH11" s="643"/>
      <c r="DI11" s="643"/>
      <c r="DJ11" s="643"/>
      <c r="DK11" s="643"/>
      <c r="DL11" s="643"/>
      <c r="DM11" s="643"/>
      <c r="DN11" s="643"/>
      <c r="DO11" s="643"/>
      <c r="DP11" s="644"/>
      <c r="DQ11" s="648">
        <v>256657</v>
      </c>
      <c r="DR11" s="643"/>
      <c r="DS11" s="643"/>
      <c r="DT11" s="643"/>
      <c r="DU11" s="643"/>
      <c r="DV11" s="643"/>
      <c r="DW11" s="643"/>
      <c r="DX11" s="643"/>
      <c r="DY11" s="643"/>
      <c r="DZ11" s="643"/>
      <c r="EA11" s="643"/>
      <c r="EB11" s="643"/>
      <c r="EC11" s="688"/>
    </row>
    <row r="12" spans="2:143" ht="11.25" customHeight="1">
      <c r="B12" s="639" t="s">
        <v>245</v>
      </c>
      <c r="C12" s="640"/>
      <c r="D12" s="640"/>
      <c r="E12" s="640"/>
      <c r="F12" s="640"/>
      <c r="G12" s="640"/>
      <c r="H12" s="640"/>
      <c r="I12" s="640"/>
      <c r="J12" s="640"/>
      <c r="K12" s="640"/>
      <c r="L12" s="640"/>
      <c r="M12" s="640"/>
      <c r="N12" s="640"/>
      <c r="O12" s="640"/>
      <c r="P12" s="640"/>
      <c r="Q12" s="641"/>
      <c r="R12" s="642">
        <v>9897</v>
      </c>
      <c r="S12" s="643"/>
      <c r="T12" s="643"/>
      <c r="U12" s="643"/>
      <c r="V12" s="643"/>
      <c r="W12" s="643"/>
      <c r="X12" s="643"/>
      <c r="Y12" s="644"/>
      <c r="Z12" s="675">
        <v>0.1</v>
      </c>
      <c r="AA12" s="675"/>
      <c r="AB12" s="675"/>
      <c r="AC12" s="675"/>
      <c r="AD12" s="676">
        <v>9897</v>
      </c>
      <c r="AE12" s="676"/>
      <c r="AF12" s="676"/>
      <c r="AG12" s="676"/>
      <c r="AH12" s="676"/>
      <c r="AI12" s="676"/>
      <c r="AJ12" s="676"/>
      <c r="AK12" s="676"/>
      <c r="AL12" s="645">
        <v>0.2</v>
      </c>
      <c r="AM12" s="646"/>
      <c r="AN12" s="646"/>
      <c r="AO12" s="677"/>
      <c r="AP12" s="639" t="s">
        <v>246</v>
      </c>
      <c r="AQ12" s="640"/>
      <c r="AR12" s="640"/>
      <c r="AS12" s="640"/>
      <c r="AT12" s="640"/>
      <c r="AU12" s="640"/>
      <c r="AV12" s="640"/>
      <c r="AW12" s="640"/>
      <c r="AX12" s="640"/>
      <c r="AY12" s="640"/>
      <c r="AZ12" s="640"/>
      <c r="BA12" s="640"/>
      <c r="BB12" s="640"/>
      <c r="BC12" s="640"/>
      <c r="BD12" s="640"/>
      <c r="BE12" s="640"/>
      <c r="BF12" s="641"/>
      <c r="BG12" s="642">
        <v>1787105</v>
      </c>
      <c r="BH12" s="643"/>
      <c r="BI12" s="643"/>
      <c r="BJ12" s="643"/>
      <c r="BK12" s="643"/>
      <c r="BL12" s="643"/>
      <c r="BM12" s="643"/>
      <c r="BN12" s="644"/>
      <c r="BO12" s="675">
        <v>57.5</v>
      </c>
      <c r="BP12" s="675"/>
      <c r="BQ12" s="675"/>
      <c r="BR12" s="675"/>
      <c r="BS12" s="648">
        <v>118408</v>
      </c>
      <c r="BT12" s="643"/>
      <c r="BU12" s="643"/>
      <c r="BV12" s="643"/>
      <c r="BW12" s="643"/>
      <c r="BX12" s="643"/>
      <c r="BY12" s="643"/>
      <c r="BZ12" s="643"/>
      <c r="CA12" s="643"/>
      <c r="CB12" s="688"/>
      <c r="CD12" s="689" t="s">
        <v>247</v>
      </c>
      <c r="CE12" s="686"/>
      <c r="CF12" s="686"/>
      <c r="CG12" s="686"/>
      <c r="CH12" s="686"/>
      <c r="CI12" s="686"/>
      <c r="CJ12" s="686"/>
      <c r="CK12" s="686"/>
      <c r="CL12" s="686"/>
      <c r="CM12" s="686"/>
      <c r="CN12" s="686"/>
      <c r="CO12" s="686"/>
      <c r="CP12" s="686"/>
      <c r="CQ12" s="687"/>
      <c r="CR12" s="642">
        <v>129819</v>
      </c>
      <c r="CS12" s="643"/>
      <c r="CT12" s="643"/>
      <c r="CU12" s="643"/>
      <c r="CV12" s="643"/>
      <c r="CW12" s="643"/>
      <c r="CX12" s="643"/>
      <c r="CY12" s="644"/>
      <c r="CZ12" s="675">
        <v>1.1000000000000001</v>
      </c>
      <c r="DA12" s="675"/>
      <c r="DB12" s="675"/>
      <c r="DC12" s="675"/>
      <c r="DD12" s="648">
        <v>1067</v>
      </c>
      <c r="DE12" s="643"/>
      <c r="DF12" s="643"/>
      <c r="DG12" s="643"/>
      <c r="DH12" s="643"/>
      <c r="DI12" s="643"/>
      <c r="DJ12" s="643"/>
      <c r="DK12" s="643"/>
      <c r="DL12" s="643"/>
      <c r="DM12" s="643"/>
      <c r="DN12" s="643"/>
      <c r="DO12" s="643"/>
      <c r="DP12" s="644"/>
      <c r="DQ12" s="648">
        <v>102372</v>
      </c>
      <c r="DR12" s="643"/>
      <c r="DS12" s="643"/>
      <c r="DT12" s="643"/>
      <c r="DU12" s="643"/>
      <c r="DV12" s="643"/>
      <c r="DW12" s="643"/>
      <c r="DX12" s="643"/>
      <c r="DY12" s="643"/>
      <c r="DZ12" s="643"/>
      <c r="EA12" s="643"/>
      <c r="EB12" s="643"/>
      <c r="EC12" s="688"/>
    </row>
    <row r="13" spans="2:143" ht="11.25" customHeight="1">
      <c r="B13" s="639" t="s">
        <v>248</v>
      </c>
      <c r="C13" s="640"/>
      <c r="D13" s="640"/>
      <c r="E13" s="640"/>
      <c r="F13" s="640"/>
      <c r="G13" s="640"/>
      <c r="H13" s="640"/>
      <c r="I13" s="640"/>
      <c r="J13" s="640"/>
      <c r="K13" s="640"/>
      <c r="L13" s="640"/>
      <c r="M13" s="640"/>
      <c r="N13" s="640"/>
      <c r="O13" s="640"/>
      <c r="P13" s="640"/>
      <c r="Q13" s="641"/>
      <c r="R13" s="642" t="s">
        <v>234</v>
      </c>
      <c r="S13" s="643"/>
      <c r="T13" s="643"/>
      <c r="U13" s="643"/>
      <c r="V13" s="643"/>
      <c r="W13" s="643"/>
      <c r="X13" s="643"/>
      <c r="Y13" s="644"/>
      <c r="Z13" s="675" t="s">
        <v>234</v>
      </c>
      <c r="AA13" s="675"/>
      <c r="AB13" s="675"/>
      <c r="AC13" s="675"/>
      <c r="AD13" s="676" t="s">
        <v>126</v>
      </c>
      <c r="AE13" s="676"/>
      <c r="AF13" s="676"/>
      <c r="AG13" s="676"/>
      <c r="AH13" s="676"/>
      <c r="AI13" s="676"/>
      <c r="AJ13" s="676"/>
      <c r="AK13" s="676"/>
      <c r="AL13" s="645" t="s">
        <v>234</v>
      </c>
      <c r="AM13" s="646"/>
      <c r="AN13" s="646"/>
      <c r="AO13" s="677"/>
      <c r="AP13" s="639" t="s">
        <v>249</v>
      </c>
      <c r="AQ13" s="640"/>
      <c r="AR13" s="640"/>
      <c r="AS13" s="640"/>
      <c r="AT13" s="640"/>
      <c r="AU13" s="640"/>
      <c r="AV13" s="640"/>
      <c r="AW13" s="640"/>
      <c r="AX13" s="640"/>
      <c r="AY13" s="640"/>
      <c r="AZ13" s="640"/>
      <c r="BA13" s="640"/>
      <c r="BB13" s="640"/>
      <c r="BC13" s="640"/>
      <c r="BD13" s="640"/>
      <c r="BE13" s="640"/>
      <c r="BF13" s="641"/>
      <c r="BG13" s="642">
        <v>1782125</v>
      </c>
      <c r="BH13" s="643"/>
      <c r="BI13" s="643"/>
      <c r="BJ13" s="643"/>
      <c r="BK13" s="643"/>
      <c r="BL13" s="643"/>
      <c r="BM13" s="643"/>
      <c r="BN13" s="644"/>
      <c r="BO13" s="675">
        <v>57.4</v>
      </c>
      <c r="BP13" s="675"/>
      <c r="BQ13" s="675"/>
      <c r="BR13" s="675"/>
      <c r="BS13" s="648">
        <v>118408</v>
      </c>
      <c r="BT13" s="643"/>
      <c r="BU13" s="643"/>
      <c r="BV13" s="643"/>
      <c r="BW13" s="643"/>
      <c r="BX13" s="643"/>
      <c r="BY13" s="643"/>
      <c r="BZ13" s="643"/>
      <c r="CA13" s="643"/>
      <c r="CB13" s="688"/>
      <c r="CD13" s="689" t="s">
        <v>250</v>
      </c>
      <c r="CE13" s="686"/>
      <c r="CF13" s="686"/>
      <c r="CG13" s="686"/>
      <c r="CH13" s="686"/>
      <c r="CI13" s="686"/>
      <c r="CJ13" s="686"/>
      <c r="CK13" s="686"/>
      <c r="CL13" s="686"/>
      <c r="CM13" s="686"/>
      <c r="CN13" s="686"/>
      <c r="CO13" s="686"/>
      <c r="CP13" s="686"/>
      <c r="CQ13" s="687"/>
      <c r="CR13" s="642">
        <v>1618305</v>
      </c>
      <c r="CS13" s="643"/>
      <c r="CT13" s="643"/>
      <c r="CU13" s="643"/>
      <c r="CV13" s="643"/>
      <c r="CW13" s="643"/>
      <c r="CX13" s="643"/>
      <c r="CY13" s="644"/>
      <c r="CZ13" s="675">
        <v>13.6</v>
      </c>
      <c r="DA13" s="675"/>
      <c r="DB13" s="675"/>
      <c r="DC13" s="675"/>
      <c r="DD13" s="648">
        <v>467305</v>
      </c>
      <c r="DE13" s="643"/>
      <c r="DF13" s="643"/>
      <c r="DG13" s="643"/>
      <c r="DH13" s="643"/>
      <c r="DI13" s="643"/>
      <c r="DJ13" s="643"/>
      <c r="DK13" s="643"/>
      <c r="DL13" s="643"/>
      <c r="DM13" s="643"/>
      <c r="DN13" s="643"/>
      <c r="DO13" s="643"/>
      <c r="DP13" s="644"/>
      <c r="DQ13" s="648">
        <v>1072064</v>
      </c>
      <c r="DR13" s="643"/>
      <c r="DS13" s="643"/>
      <c r="DT13" s="643"/>
      <c r="DU13" s="643"/>
      <c r="DV13" s="643"/>
      <c r="DW13" s="643"/>
      <c r="DX13" s="643"/>
      <c r="DY13" s="643"/>
      <c r="DZ13" s="643"/>
      <c r="EA13" s="643"/>
      <c r="EB13" s="643"/>
      <c r="EC13" s="688"/>
    </row>
    <row r="14" spans="2:143" ht="11.25" customHeight="1">
      <c r="B14" s="639" t="s">
        <v>251</v>
      </c>
      <c r="C14" s="640"/>
      <c r="D14" s="640"/>
      <c r="E14" s="640"/>
      <c r="F14" s="640"/>
      <c r="G14" s="640"/>
      <c r="H14" s="640"/>
      <c r="I14" s="640"/>
      <c r="J14" s="640"/>
      <c r="K14" s="640"/>
      <c r="L14" s="640"/>
      <c r="M14" s="640"/>
      <c r="N14" s="640"/>
      <c r="O14" s="640"/>
      <c r="P14" s="640"/>
      <c r="Q14" s="641"/>
      <c r="R14" s="642">
        <v>24</v>
      </c>
      <c r="S14" s="643"/>
      <c r="T14" s="643"/>
      <c r="U14" s="643"/>
      <c r="V14" s="643"/>
      <c r="W14" s="643"/>
      <c r="X14" s="643"/>
      <c r="Y14" s="644"/>
      <c r="Z14" s="675">
        <v>0</v>
      </c>
      <c r="AA14" s="675"/>
      <c r="AB14" s="675"/>
      <c r="AC14" s="675"/>
      <c r="AD14" s="676">
        <v>24</v>
      </c>
      <c r="AE14" s="676"/>
      <c r="AF14" s="676"/>
      <c r="AG14" s="676"/>
      <c r="AH14" s="676"/>
      <c r="AI14" s="676"/>
      <c r="AJ14" s="676"/>
      <c r="AK14" s="676"/>
      <c r="AL14" s="645">
        <v>0</v>
      </c>
      <c r="AM14" s="646"/>
      <c r="AN14" s="646"/>
      <c r="AO14" s="677"/>
      <c r="AP14" s="639" t="s">
        <v>252</v>
      </c>
      <c r="AQ14" s="640"/>
      <c r="AR14" s="640"/>
      <c r="AS14" s="640"/>
      <c r="AT14" s="640"/>
      <c r="AU14" s="640"/>
      <c r="AV14" s="640"/>
      <c r="AW14" s="640"/>
      <c r="AX14" s="640"/>
      <c r="AY14" s="640"/>
      <c r="AZ14" s="640"/>
      <c r="BA14" s="640"/>
      <c r="BB14" s="640"/>
      <c r="BC14" s="640"/>
      <c r="BD14" s="640"/>
      <c r="BE14" s="640"/>
      <c r="BF14" s="641"/>
      <c r="BG14" s="642">
        <v>60187</v>
      </c>
      <c r="BH14" s="643"/>
      <c r="BI14" s="643"/>
      <c r="BJ14" s="643"/>
      <c r="BK14" s="643"/>
      <c r="BL14" s="643"/>
      <c r="BM14" s="643"/>
      <c r="BN14" s="644"/>
      <c r="BO14" s="675">
        <v>1.9</v>
      </c>
      <c r="BP14" s="675"/>
      <c r="BQ14" s="675"/>
      <c r="BR14" s="675"/>
      <c r="BS14" s="648" t="s">
        <v>126</v>
      </c>
      <c r="BT14" s="643"/>
      <c r="BU14" s="643"/>
      <c r="BV14" s="643"/>
      <c r="BW14" s="643"/>
      <c r="BX14" s="643"/>
      <c r="BY14" s="643"/>
      <c r="BZ14" s="643"/>
      <c r="CA14" s="643"/>
      <c r="CB14" s="688"/>
      <c r="CD14" s="689" t="s">
        <v>253</v>
      </c>
      <c r="CE14" s="686"/>
      <c r="CF14" s="686"/>
      <c r="CG14" s="686"/>
      <c r="CH14" s="686"/>
      <c r="CI14" s="686"/>
      <c r="CJ14" s="686"/>
      <c r="CK14" s="686"/>
      <c r="CL14" s="686"/>
      <c r="CM14" s="686"/>
      <c r="CN14" s="686"/>
      <c r="CO14" s="686"/>
      <c r="CP14" s="686"/>
      <c r="CQ14" s="687"/>
      <c r="CR14" s="642">
        <v>389372</v>
      </c>
      <c r="CS14" s="643"/>
      <c r="CT14" s="643"/>
      <c r="CU14" s="643"/>
      <c r="CV14" s="643"/>
      <c r="CW14" s="643"/>
      <c r="CX14" s="643"/>
      <c r="CY14" s="644"/>
      <c r="CZ14" s="675">
        <v>3.3</v>
      </c>
      <c r="DA14" s="675"/>
      <c r="DB14" s="675"/>
      <c r="DC14" s="675"/>
      <c r="DD14" s="648">
        <v>75768</v>
      </c>
      <c r="DE14" s="643"/>
      <c r="DF14" s="643"/>
      <c r="DG14" s="643"/>
      <c r="DH14" s="643"/>
      <c r="DI14" s="643"/>
      <c r="DJ14" s="643"/>
      <c r="DK14" s="643"/>
      <c r="DL14" s="643"/>
      <c r="DM14" s="643"/>
      <c r="DN14" s="643"/>
      <c r="DO14" s="643"/>
      <c r="DP14" s="644"/>
      <c r="DQ14" s="648">
        <v>313567</v>
      </c>
      <c r="DR14" s="643"/>
      <c r="DS14" s="643"/>
      <c r="DT14" s="643"/>
      <c r="DU14" s="643"/>
      <c r="DV14" s="643"/>
      <c r="DW14" s="643"/>
      <c r="DX14" s="643"/>
      <c r="DY14" s="643"/>
      <c r="DZ14" s="643"/>
      <c r="EA14" s="643"/>
      <c r="EB14" s="643"/>
      <c r="EC14" s="688"/>
    </row>
    <row r="15" spans="2:143" ht="11.25" customHeight="1">
      <c r="B15" s="639" t="s">
        <v>254</v>
      </c>
      <c r="C15" s="640"/>
      <c r="D15" s="640"/>
      <c r="E15" s="640"/>
      <c r="F15" s="640"/>
      <c r="G15" s="640"/>
      <c r="H15" s="640"/>
      <c r="I15" s="640"/>
      <c r="J15" s="640"/>
      <c r="K15" s="640"/>
      <c r="L15" s="640"/>
      <c r="M15" s="640"/>
      <c r="N15" s="640"/>
      <c r="O15" s="640"/>
      <c r="P15" s="640"/>
      <c r="Q15" s="641"/>
      <c r="R15" s="642" t="s">
        <v>126</v>
      </c>
      <c r="S15" s="643"/>
      <c r="T15" s="643"/>
      <c r="U15" s="643"/>
      <c r="V15" s="643"/>
      <c r="W15" s="643"/>
      <c r="X15" s="643"/>
      <c r="Y15" s="644"/>
      <c r="Z15" s="675" t="s">
        <v>234</v>
      </c>
      <c r="AA15" s="675"/>
      <c r="AB15" s="675"/>
      <c r="AC15" s="675"/>
      <c r="AD15" s="676" t="s">
        <v>234</v>
      </c>
      <c r="AE15" s="676"/>
      <c r="AF15" s="676"/>
      <c r="AG15" s="676"/>
      <c r="AH15" s="676"/>
      <c r="AI15" s="676"/>
      <c r="AJ15" s="676"/>
      <c r="AK15" s="676"/>
      <c r="AL15" s="645" t="s">
        <v>234</v>
      </c>
      <c r="AM15" s="646"/>
      <c r="AN15" s="646"/>
      <c r="AO15" s="677"/>
      <c r="AP15" s="639" t="s">
        <v>255</v>
      </c>
      <c r="AQ15" s="640"/>
      <c r="AR15" s="640"/>
      <c r="AS15" s="640"/>
      <c r="AT15" s="640"/>
      <c r="AU15" s="640"/>
      <c r="AV15" s="640"/>
      <c r="AW15" s="640"/>
      <c r="AX15" s="640"/>
      <c r="AY15" s="640"/>
      <c r="AZ15" s="640"/>
      <c r="BA15" s="640"/>
      <c r="BB15" s="640"/>
      <c r="BC15" s="640"/>
      <c r="BD15" s="640"/>
      <c r="BE15" s="640"/>
      <c r="BF15" s="641"/>
      <c r="BG15" s="642">
        <v>107152</v>
      </c>
      <c r="BH15" s="643"/>
      <c r="BI15" s="643"/>
      <c r="BJ15" s="643"/>
      <c r="BK15" s="643"/>
      <c r="BL15" s="643"/>
      <c r="BM15" s="643"/>
      <c r="BN15" s="644"/>
      <c r="BO15" s="675">
        <v>3.4</v>
      </c>
      <c r="BP15" s="675"/>
      <c r="BQ15" s="675"/>
      <c r="BR15" s="675"/>
      <c r="BS15" s="648" t="s">
        <v>126</v>
      </c>
      <c r="BT15" s="643"/>
      <c r="BU15" s="643"/>
      <c r="BV15" s="643"/>
      <c r="BW15" s="643"/>
      <c r="BX15" s="643"/>
      <c r="BY15" s="643"/>
      <c r="BZ15" s="643"/>
      <c r="CA15" s="643"/>
      <c r="CB15" s="688"/>
      <c r="CD15" s="689" t="s">
        <v>256</v>
      </c>
      <c r="CE15" s="686"/>
      <c r="CF15" s="686"/>
      <c r="CG15" s="686"/>
      <c r="CH15" s="686"/>
      <c r="CI15" s="686"/>
      <c r="CJ15" s="686"/>
      <c r="CK15" s="686"/>
      <c r="CL15" s="686"/>
      <c r="CM15" s="686"/>
      <c r="CN15" s="686"/>
      <c r="CO15" s="686"/>
      <c r="CP15" s="686"/>
      <c r="CQ15" s="687"/>
      <c r="CR15" s="642">
        <v>1268438</v>
      </c>
      <c r="CS15" s="643"/>
      <c r="CT15" s="643"/>
      <c r="CU15" s="643"/>
      <c r="CV15" s="643"/>
      <c r="CW15" s="643"/>
      <c r="CX15" s="643"/>
      <c r="CY15" s="644"/>
      <c r="CZ15" s="675">
        <v>10.6</v>
      </c>
      <c r="DA15" s="675"/>
      <c r="DB15" s="675"/>
      <c r="DC15" s="675"/>
      <c r="DD15" s="648">
        <v>135395</v>
      </c>
      <c r="DE15" s="643"/>
      <c r="DF15" s="643"/>
      <c r="DG15" s="643"/>
      <c r="DH15" s="643"/>
      <c r="DI15" s="643"/>
      <c r="DJ15" s="643"/>
      <c r="DK15" s="643"/>
      <c r="DL15" s="643"/>
      <c r="DM15" s="643"/>
      <c r="DN15" s="643"/>
      <c r="DO15" s="643"/>
      <c r="DP15" s="644"/>
      <c r="DQ15" s="648">
        <v>1043719</v>
      </c>
      <c r="DR15" s="643"/>
      <c r="DS15" s="643"/>
      <c r="DT15" s="643"/>
      <c r="DU15" s="643"/>
      <c r="DV15" s="643"/>
      <c r="DW15" s="643"/>
      <c r="DX15" s="643"/>
      <c r="DY15" s="643"/>
      <c r="DZ15" s="643"/>
      <c r="EA15" s="643"/>
      <c r="EB15" s="643"/>
      <c r="EC15" s="688"/>
    </row>
    <row r="16" spans="2:143" ht="11.25" customHeight="1">
      <c r="B16" s="639" t="s">
        <v>257</v>
      </c>
      <c r="C16" s="640"/>
      <c r="D16" s="640"/>
      <c r="E16" s="640"/>
      <c r="F16" s="640"/>
      <c r="G16" s="640"/>
      <c r="H16" s="640"/>
      <c r="I16" s="640"/>
      <c r="J16" s="640"/>
      <c r="K16" s="640"/>
      <c r="L16" s="640"/>
      <c r="M16" s="640"/>
      <c r="N16" s="640"/>
      <c r="O16" s="640"/>
      <c r="P16" s="640"/>
      <c r="Q16" s="641"/>
      <c r="R16" s="642">
        <v>7209</v>
      </c>
      <c r="S16" s="643"/>
      <c r="T16" s="643"/>
      <c r="U16" s="643"/>
      <c r="V16" s="643"/>
      <c r="W16" s="643"/>
      <c r="X16" s="643"/>
      <c r="Y16" s="644"/>
      <c r="Z16" s="675">
        <v>0.1</v>
      </c>
      <c r="AA16" s="675"/>
      <c r="AB16" s="675"/>
      <c r="AC16" s="675"/>
      <c r="AD16" s="676">
        <v>7209</v>
      </c>
      <c r="AE16" s="676"/>
      <c r="AF16" s="676"/>
      <c r="AG16" s="676"/>
      <c r="AH16" s="676"/>
      <c r="AI16" s="676"/>
      <c r="AJ16" s="676"/>
      <c r="AK16" s="676"/>
      <c r="AL16" s="645">
        <v>0.1</v>
      </c>
      <c r="AM16" s="646"/>
      <c r="AN16" s="646"/>
      <c r="AO16" s="677"/>
      <c r="AP16" s="639" t="s">
        <v>258</v>
      </c>
      <c r="AQ16" s="640"/>
      <c r="AR16" s="640"/>
      <c r="AS16" s="640"/>
      <c r="AT16" s="640"/>
      <c r="AU16" s="640"/>
      <c r="AV16" s="640"/>
      <c r="AW16" s="640"/>
      <c r="AX16" s="640"/>
      <c r="AY16" s="640"/>
      <c r="AZ16" s="640"/>
      <c r="BA16" s="640"/>
      <c r="BB16" s="640"/>
      <c r="BC16" s="640"/>
      <c r="BD16" s="640"/>
      <c r="BE16" s="640"/>
      <c r="BF16" s="641"/>
      <c r="BG16" s="642" t="s">
        <v>126</v>
      </c>
      <c r="BH16" s="643"/>
      <c r="BI16" s="643"/>
      <c r="BJ16" s="643"/>
      <c r="BK16" s="643"/>
      <c r="BL16" s="643"/>
      <c r="BM16" s="643"/>
      <c r="BN16" s="644"/>
      <c r="BO16" s="675" t="s">
        <v>126</v>
      </c>
      <c r="BP16" s="675"/>
      <c r="BQ16" s="675"/>
      <c r="BR16" s="675"/>
      <c r="BS16" s="648" t="s">
        <v>126</v>
      </c>
      <c r="BT16" s="643"/>
      <c r="BU16" s="643"/>
      <c r="BV16" s="643"/>
      <c r="BW16" s="643"/>
      <c r="BX16" s="643"/>
      <c r="BY16" s="643"/>
      <c r="BZ16" s="643"/>
      <c r="CA16" s="643"/>
      <c r="CB16" s="688"/>
      <c r="CD16" s="689" t="s">
        <v>259</v>
      </c>
      <c r="CE16" s="686"/>
      <c r="CF16" s="686"/>
      <c r="CG16" s="686"/>
      <c r="CH16" s="686"/>
      <c r="CI16" s="686"/>
      <c r="CJ16" s="686"/>
      <c r="CK16" s="686"/>
      <c r="CL16" s="686"/>
      <c r="CM16" s="686"/>
      <c r="CN16" s="686"/>
      <c r="CO16" s="686"/>
      <c r="CP16" s="686"/>
      <c r="CQ16" s="687"/>
      <c r="CR16" s="642">
        <v>31505</v>
      </c>
      <c r="CS16" s="643"/>
      <c r="CT16" s="643"/>
      <c r="CU16" s="643"/>
      <c r="CV16" s="643"/>
      <c r="CW16" s="643"/>
      <c r="CX16" s="643"/>
      <c r="CY16" s="644"/>
      <c r="CZ16" s="675">
        <v>0.3</v>
      </c>
      <c r="DA16" s="675"/>
      <c r="DB16" s="675"/>
      <c r="DC16" s="675"/>
      <c r="DD16" s="648" t="s">
        <v>126</v>
      </c>
      <c r="DE16" s="643"/>
      <c r="DF16" s="643"/>
      <c r="DG16" s="643"/>
      <c r="DH16" s="643"/>
      <c r="DI16" s="643"/>
      <c r="DJ16" s="643"/>
      <c r="DK16" s="643"/>
      <c r="DL16" s="643"/>
      <c r="DM16" s="643"/>
      <c r="DN16" s="643"/>
      <c r="DO16" s="643"/>
      <c r="DP16" s="644"/>
      <c r="DQ16" s="648">
        <v>150</v>
      </c>
      <c r="DR16" s="643"/>
      <c r="DS16" s="643"/>
      <c r="DT16" s="643"/>
      <c r="DU16" s="643"/>
      <c r="DV16" s="643"/>
      <c r="DW16" s="643"/>
      <c r="DX16" s="643"/>
      <c r="DY16" s="643"/>
      <c r="DZ16" s="643"/>
      <c r="EA16" s="643"/>
      <c r="EB16" s="643"/>
      <c r="EC16" s="688"/>
    </row>
    <row r="17" spans="2:133" ht="11.25" customHeight="1">
      <c r="B17" s="639" t="s">
        <v>260</v>
      </c>
      <c r="C17" s="640"/>
      <c r="D17" s="640"/>
      <c r="E17" s="640"/>
      <c r="F17" s="640"/>
      <c r="G17" s="640"/>
      <c r="H17" s="640"/>
      <c r="I17" s="640"/>
      <c r="J17" s="640"/>
      <c r="K17" s="640"/>
      <c r="L17" s="640"/>
      <c r="M17" s="640"/>
      <c r="N17" s="640"/>
      <c r="O17" s="640"/>
      <c r="P17" s="640"/>
      <c r="Q17" s="641"/>
      <c r="R17" s="642">
        <v>54676</v>
      </c>
      <c r="S17" s="643"/>
      <c r="T17" s="643"/>
      <c r="U17" s="643"/>
      <c r="V17" s="643"/>
      <c r="W17" s="643"/>
      <c r="X17" s="643"/>
      <c r="Y17" s="644"/>
      <c r="Z17" s="675">
        <v>0.4</v>
      </c>
      <c r="AA17" s="675"/>
      <c r="AB17" s="675"/>
      <c r="AC17" s="675"/>
      <c r="AD17" s="676">
        <v>54676</v>
      </c>
      <c r="AE17" s="676"/>
      <c r="AF17" s="676"/>
      <c r="AG17" s="676"/>
      <c r="AH17" s="676"/>
      <c r="AI17" s="676"/>
      <c r="AJ17" s="676"/>
      <c r="AK17" s="676"/>
      <c r="AL17" s="645">
        <v>1.1000000000000001</v>
      </c>
      <c r="AM17" s="646"/>
      <c r="AN17" s="646"/>
      <c r="AO17" s="677"/>
      <c r="AP17" s="639" t="s">
        <v>261</v>
      </c>
      <c r="AQ17" s="640"/>
      <c r="AR17" s="640"/>
      <c r="AS17" s="640"/>
      <c r="AT17" s="640"/>
      <c r="AU17" s="640"/>
      <c r="AV17" s="640"/>
      <c r="AW17" s="640"/>
      <c r="AX17" s="640"/>
      <c r="AY17" s="640"/>
      <c r="AZ17" s="640"/>
      <c r="BA17" s="640"/>
      <c r="BB17" s="640"/>
      <c r="BC17" s="640"/>
      <c r="BD17" s="640"/>
      <c r="BE17" s="640"/>
      <c r="BF17" s="641"/>
      <c r="BG17" s="642" t="s">
        <v>126</v>
      </c>
      <c r="BH17" s="643"/>
      <c r="BI17" s="643"/>
      <c r="BJ17" s="643"/>
      <c r="BK17" s="643"/>
      <c r="BL17" s="643"/>
      <c r="BM17" s="643"/>
      <c r="BN17" s="644"/>
      <c r="BO17" s="675" t="s">
        <v>234</v>
      </c>
      <c r="BP17" s="675"/>
      <c r="BQ17" s="675"/>
      <c r="BR17" s="675"/>
      <c r="BS17" s="648" t="s">
        <v>126</v>
      </c>
      <c r="BT17" s="643"/>
      <c r="BU17" s="643"/>
      <c r="BV17" s="643"/>
      <c r="BW17" s="643"/>
      <c r="BX17" s="643"/>
      <c r="BY17" s="643"/>
      <c r="BZ17" s="643"/>
      <c r="CA17" s="643"/>
      <c r="CB17" s="688"/>
      <c r="CD17" s="689" t="s">
        <v>262</v>
      </c>
      <c r="CE17" s="686"/>
      <c r="CF17" s="686"/>
      <c r="CG17" s="686"/>
      <c r="CH17" s="686"/>
      <c r="CI17" s="686"/>
      <c r="CJ17" s="686"/>
      <c r="CK17" s="686"/>
      <c r="CL17" s="686"/>
      <c r="CM17" s="686"/>
      <c r="CN17" s="686"/>
      <c r="CO17" s="686"/>
      <c r="CP17" s="686"/>
      <c r="CQ17" s="687"/>
      <c r="CR17" s="642">
        <v>859312</v>
      </c>
      <c r="CS17" s="643"/>
      <c r="CT17" s="643"/>
      <c r="CU17" s="643"/>
      <c r="CV17" s="643"/>
      <c r="CW17" s="643"/>
      <c r="CX17" s="643"/>
      <c r="CY17" s="644"/>
      <c r="CZ17" s="675">
        <v>7.2</v>
      </c>
      <c r="DA17" s="675"/>
      <c r="DB17" s="675"/>
      <c r="DC17" s="675"/>
      <c r="DD17" s="648" t="s">
        <v>234</v>
      </c>
      <c r="DE17" s="643"/>
      <c r="DF17" s="643"/>
      <c r="DG17" s="643"/>
      <c r="DH17" s="643"/>
      <c r="DI17" s="643"/>
      <c r="DJ17" s="643"/>
      <c r="DK17" s="643"/>
      <c r="DL17" s="643"/>
      <c r="DM17" s="643"/>
      <c r="DN17" s="643"/>
      <c r="DO17" s="643"/>
      <c r="DP17" s="644"/>
      <c r="DQ17" s="648">
        <v>859312</v>
      </c>
      <c r="DR17" s="643"/>
      <c r="DS17" s="643"/>
      <c r="DT17" s="643"/>
      <c r="DU17" s="643"/>
      <c r="DV17" s="643"/>
      <c r="DW17" s="643"/>
      <c r="DX17" s="643"/>
      <c r="DY17" s="643"/>
      <c r="DZ17" s="643"/>
      <c r="EA17" s="643"/>
      <c r="EB17" s="643"/>
      <c r="EC17" s="688"/>
    </row>
    <row r="18" spans="2:133" ht="11.25" customHeight="1">
      <c r="B18" s="639" t="s">
        <v>263</v>
      </c>
      <c r="C18" s="640"/>
      <c r="D18" s="640"/>
      <c r="E18" s="640"/>
      <c r="F18" s="640"/>
      <c r="G18" s="640"/>
      <c r="H18" s="640"/>
      <c r="I18" s="640"/>
      <c r="J18" s="640"/>
      <c r="K18" s="640"/>
      <c r="L18" s="640"/>
      <c r="M18" s="640"/>
      <c r="N18" s="640"/>
      <c r="O18" s="640"/>
      <c r="P18" s="640"/>
      <c r="Q18" s="641"/>
      <c r="R18" s="642">
        <v>18527</v>
      </c>
      <c r="S18" s="643"/>
      <c r="T18" s="643"/>
      <c r="U18" s="643"/>
      <c r="V18" s="643"/>
      <c r="W18" s="643"/>
      <c r="X18" s="643"/>
      <c r="Y18" s="644"/>
      <c r="Z18" s="675">
        <v>0.1</v>
      </c>
      <c r="AA18" s="675"/>
      <c r="AB18" s="675"/>
      <c r="AC18" s="675"/>
      <c r="AD18" s="676">
        <v>18527</v>
      </c>
      <c r="AE18" s="676"/>
      <c r="AF18" s="676"/>
      <c r="AG18" s="676"/>
      <c r="AH18" s="676"/>
      <c r="AI18" s="676"/>
      <c r="AJ18" s="676"/>
      <c r="AK18" s="676"/>
      <c r="AL18" s="645">
        <v>0.4</v>
      </c>
      <c r="AM18" s="646"/>
      <c r="AN18" s="646"/>
      <c r="AO18" s="677"/>
      <c r="AP18" s="639" t="s">
        <v>264</v>
      </c>
      <c r="AQ18" s="640"/>
      <c r="AR18" s="640"/>
      <c r="AS18" s="640"/>
      <c r="AT18" s="640"/>
      <c r="AU18" s="640"/>
      <c r="AV18" s="640"/>
      <c r="AW18" s="640"/>
      <c r="AX18" s="640"/>
      <c r="AY18" s="640"/>
      <c r="AZ18" s="640"/>
      <c r="BA18" s="640"/>
      <c r="BB18" s="640"/>
      <c r="BC18" s="640"/>
      <c r="BD18" s="640"/>
      <c r="BE18" s="640"/>
      <c r="BF18" s="641"/>
      <c r="BG18" s="642" t="s">
        <v>126</v>
      </c>
      <c r="BH18" s="643"/>
      <c r="BI18" s="643"/>
      <c r="BJ18" s="643"/>
      <c r="BK18" s="643"/>
      <c r="BL18" s="643"/>
      <c r="BM18" s="643"/>
      <c r="BN18" s="644"/>
      <c r="BO18" s="675" t="s">
        <v>234</v>
      </c>
      <c r="BP18" s="675"/>
      <c r="BQ18" s="675"/>
      <c r="BR18" s="675"/>
      <c r="BS18" s="648" t="s">
        <v>126</v>
      </c>
      <c r="BT18" s="643"/>
      <c r="BU18" s="643"/>
      <c r="BV18" s="643"/>
      <c r="BW18" s="643"/>
      <c r="BX18" s="643"/>
      <c r="BY18" s="643"/>
      <c r="BZ18" s="643"/>
      <c r="CA18" s="643"/>
      <c r="CB18" s="688"/>
      <c r="CD18" s="689" t="s">
        <v>265</v>
      </c>
      <c r="CE18" s="686"/>
      <c r="CF18" s="686"/>
      <c r="CG18" s="686"/>
      <c r="CH18" s="686"/>
      <c r="CI18" s="686"/>
      <c r="CJ18" s="686"/>
      <c r="CK18" s="686"/>
      <c r="CL18" s="686"/>
      <c r="CM18" s="686"/>
      <c r="CN18" s="686"/>
      <c r="CO18" s="686"/>
      <c r="CP18" s="686"/>
      <c r="CQ18" s="687"/>
      <c r="CR18" s="642" t="s">
        <v>126</v>
      </c>
      <c r="CS18" s="643"/>
      <c r="CT18" s="643"/>
      <c r="CU18" s="643"/>
      <c r="CV18" s="643"/>
      <c r="CW18" s="643"/>
      <c r="CX18" s="643"/>
      <c r="CY18" s="644"/>
      <c r="CZ18" s="675" t="s">
        <v>234</v>
      </c>
      <c r="DA18" s="675"/>
      <c r="DB18" s="675"/>
      <c r="DC18" s="675"/>
      <c r="DD18" s="648" t="s">
        <v>126</v>
      </c>
      <c r="DE18" s="643"/>
      <c r="DF18" s="643"/>
      <c r="DG18" s="643"/>
      <c r="DH18" s="643"/>
      <c r="DI18" s="643"/>
      <c r="DJ18" s="643"/>
      <c r="DK18" s="643"/>
      <c r="DL18" s="643"/>
      <c r="DM18" s="643"/>
      <c r="DN18" s="643"/>
      <c r="DO18" s="643"/>
      <c r="DP18" s="644"/>
      <c r="DQ18" s="648" t="s">
        <v>126</v>
      </c>
      <c r="DR18" s="643"/>
      <c r="DS18" s="643"/>
      <c r="DT18" s="643"/>
      <c r="DU18" s="643"/>
      <c r="DV18" s="643"/>
      <c r="DW18" s="643"/>
      <c r="DX18" s="643"/>
      <c r="DY18" s="643"/>
      <c r="DZ18" s="643"/>
      <c r="EA18" s="643"/>
      <c r="EB18" s="643"/>
      <c r="EC18" s="688"/>
    </row>
    <row r="19" spans="2:133" ht="11.25" customHeight="1">
      <c r="B19" s="639" t="s">
        <v>266</v>
      </c>
      <c r="C19" s="640"/>
      <c r="D19" s="640"/>
      <c r="E19" s="640"/>
      <c r="F19" s="640"/>
      <c r="G19" s="640"/>
      <c r="H19" s="640"/>
      <c r="I19" s="640"/>
      <c r="J19" s="640"/>
      <c r="K19" s="640"/>
      <c r="L19" s="640"/>
      <c r="M19" s="640"/>
      <c r="N19" s="640"/>
      <c r="O19" s="640"/>
      <c r="P19" s="640"/>
      <c r="Q19" s="641"/>
      <c r="R19" s="642">
        <v>13669</v>
      </c>
      <c r="S19" s="643"/>
      <c r="T19" s="643"/>
      <c r="U19" s="643"/>
      <c r="V19" s="643"/>
      <c r="W19" s="643"/>
      <c r="X19" s="643"/>
      <c r="Y19" s="644"/>
      <c r="Z19" s="675">
        <v>0.1</v>
      </c>
      <c r="AA19" s="675"/>
      <c r="AB19" s="675"/>
      <c r="AC19" s="675"/>
      <c r="AD19" s="676">
        <v>13669</v>
      </c>
      <c r="AE19" s="676"/>
      <c r="AF19" s="676"/>
      <c r="AG19" s="676"/>
      <c r="AH19" s="676"/>
      <c r="AI19" s="676"/>
      <c r="AJ19" s="676"/>
      <c r="AK19" s="676"/>
      <c r="AL19" s="645">
        <v>0.3</v>
      </c>
      <c r="AM19" s="646"/>
      <c r="AN19" s="646"/>
      <c r="AO19" s="677"/>
      <c r="AP19" s="639" t="s">
        <v>267</v>
      </c>
      <c r="AQ19" s="640"/>
      <c r="AR19" s="640"/>
      <c r="AS19" s="640"/>
      <c r="AT19" s="640"/>
      <c r="AU19" s="640"/>
      <c r="AV19" s="640"/>
      <c r="AW19" s="640"/>
      <c r="AX19" s="640"/>
      <c r="AY19" s="640"/>
      <c r="AZ19" s="640"/>
      <c r="BA19" s="640"/>
      <c r="BB19" s="640"/>
      <c r="BC19" s="640"/>
      <c r="BD19" s="640"/>
      <c r="BE19" s="640"/>
      <c r="BF19" s="641"/>
      <c r="BG19" s="642">
        <v>12389</v>
      </c>
      <c r="BH19" s="643"/>
      <c r="BI19" s="643"/>
      <c r="BJ19" s="643"/>
      <c r="BK19" s="643"/>
      <c r="BL19" s="643"/>
      <c r="BM19" s="643"/>
      <c r="BN19" s="644"/>
      <c r="BO19" s="675">
        <v>0.4</v>
      </c>
      <c r="BP19" s="675"/>
      <c r="BQ19" s="675"/>
      <c r="BR19" s="675"/>
      <c r="BS19" s="648" t="s">
        <v>234</v>
      </c>
      <c r="BT19" s="643"/>
      <c r="BU19" s="643"/>
      <c r="BV19" s="643"/>
      <c r="BW19" s="643"/>
      <c r="BX19" s="643"/>
      <c r="BY19" s="643"/>
      <c r="BZ19" s="643"/>
      <c r="CA19" s="643"/>
      <c r="CB19" s="688"/>
      <c r="CD19" s="689" t="s">
        <v>268</v>
      </c>
      <c r="CE19" s="686"/>
      <c r="CF19" s="686"/>
      <c r="CG19" s="686"/>
      <c r="CH19" s="686"/>
      <c r="CI19" s="686"/>
      <c r="CJ19" s="686"/>
      <c r="CK19" s="686"/>
      <c r="CL19" s="686"/>
      <c r="CM19" s="686"/>
      <c r="CN19" s="686"/>
      <c r="CO19" s="686"/>
      <c r="CP19" s="686"/>
      <c r="CQ19" s="687"/>
      <c r="CR19" s="642" t="s">
        <v>234</v>
      </c>
      <c r="CS19" s="643"/>
      <c r="CT19" s="643"/>
      <c r="CU19" s="643"/>
      <c r="CV19" s="643"/>
      <c r="CW19" s="643"/>
      <c r="CX19" s="643"/>
      <c r="CY19" s="644"/>
      <c r="CZ19" s="675" t="s">
        <v>234</v>
      </c>
      <c r="DA19" s="675"/>
      <c r="DB19" s="675"/>
      <c r="DC19" s="675"/>
      <c r="DD19" s="648" t="s">
        <v>234</v>
      </c>
      <c r="DE19" s="643"/>
      <c r="DF19" s="643"/>
      <c r="DG19" s="643"/>
      <c r="DH19" s="643"/>
      <c r="DI19" s="643"/>
      <c r="DJ19" s="643"/>
      <c r="DK19" s="643"/>
      <c r="DL19" s="643"/>
      <c r="DM19" s="643"/>
      <c r="DN19" s="643"/>
      <c r="DO19" s="643"/>
      <c r="DP19" s="644"/>
      <c r="DQ19" s="648" t="s">
        <v>234</v>
      </c>
      <c r="DR19" s="643"/>
      <c r="DS19" s="643"/>
      <c r="DT19" s="643"/>
      <c r="DU19" s="643"/>
      <c r="DV19" s="643"/>
      <c r="DW19" s="643"/>
      <c r="DX19" s="643"/>
      <c r="DY19" s="643"/>
      <c r="DZ19" s="643"/>
      <c r="EA19" s="643"/>
      <c r="EB19" s="643"/>
      <c r="EC19" s="688"/>
    </row>
    <row r="20" spans="2:133" ht="11.25" customHeight="1">
      <c r="B20" s="639" t="s">
        <v>269</v>
      </c>
      <c r="C20" s="640"/>
      <c r="D20" s="640"/>
      <c r="E20" s="640"/>
      <c r="F20" s="640"/>
      <c r="G20" s="640"/>
      <c r="H20" s="640"/>
      <c r="I20" s="640"/>
      <c r="J20" s="640"/>
      <c r="K20" s="640"/>
      <c r="L20" s="640"/>
      <c r="M20" s="640"/>
      <c r="N20" s="640"/>
      <c r="O20" s="640"/>
      <c r="P20" s="640"/>
      <c r="Q20" s="641"/>
      <c r="R20" s="642">
        <v>2925</v>
      </c>
      <c r="S20" s="643"/>
      <c r="T20" s="643"/>
      <c r="U20" s="643"/>
      <c r="V20" s="643"/>
      <c r="W20" s="643"/>
      <c r="X20" s="643"/>
      <c r="Y20" s="644"/>
      <c r="Z20" s="675">
        <v>0</v>
      </c>
      <c r="AA20" s="675"/>
      <c r="AB20" s="675"/>
      <c r="AC20" s="675"/>
      <c r="AD20" s="676">
        <v>2925</v>
      </c>
      <c r="AE20" s="676"/>
      <c r="AF20" s="676"/>
      <c r="AG20" s="676"/>
      <c r="AH20" s="676"/>
      <c r="AI20" s="676"/>
      <c r="AJ20" s="676"/>
      <c r="AK20" s="676"/>
      <c r="AL20" s="645">
        <v>0.1</v>
      </c>
      <c r="AM20" s="646"/>
      <c r="AN20" s="646"/>
      <c r="AO20" s="677"/>
      <c r="AP20" s="639" t="s">
        <v>270</v>
      </c>
      <c r="AQ20" s="640"/>
      <c r="AR20" s="640"/>
      <c r="AS20" s="640"/>
      <c r="AT20" s="640"/>
      <c r="AU20" s="640"/>
      <c r="AV20" s="640"/>
      <c r="AW20" s="640"/>
      <c r="AX20" s="640"/>
      <c r="AY20" s="640"/>
      <c r="AZ20" s="640"/>
      <c r="BA20" s="640"/>
      <c r="BB20" s="640"/>
      <c r="BC20" s="640"/>
      <c r="BD20" s="640"/>
      <c r="BE20" s="640"/>
      <c r="BF20" s="641"/>
      <c r="BG20" s="642">
        <v>12389</v>
      </c>
      <c r="BH20" s="643"/>
      <c r="BI20" s="643"/>
      <c r="BJ20" s="643"/>
      <c r="BK20" s="643"/>
      <c r="BL20" s="643"/>
      <c r="BM20" s="643"/>
      <c r="BN20" s="644"/>
      <c r="BO20" s="675">
        <v>0.4</v>
      </c>
      <c r="BP20" s="675"/>
      <c r="BQ20" s="675"/>
      <c r="BR20" s="675"/>
      <c r="BS20" s="648" t="s">
        <v>126</v>
      </c>
      <c r="BT20" s="643"/>
      <c r="BU20" s="643"/>
      <c r="BV20" s="643"/>
      <c r="BW20" s="643"/>
      <c r="BX20" s="643"/>
      <c r="BY20" s="643"/>
      <c r="BZ20" s="643"/>
      <c r="CA20" s="643"/>
      <c r="CB20" s="688"/>
      <c r="CD20" s="689" t="s">
        <v>271</v>
      </c>
      <c r="CE20" s="686"/>
      <c r="CF20" s="686"/>
      <c r="CG20" s="686"/>
      <c r="CH20" s="686"/>
      <c r="CI20" s="686"/>
      <c r="CJ20" s="686"/>
      <c r="CK20" s="686"/>
      <c r="CL20" s="686"/>
      <c r="CM20" s="686"/>
      <c r="CN20" s="686"/>
      <c r="CO20" s="686"/>
      <c r="CP20" s="686"/>
      <c r="CQ20" s="687"/>
      <c r="CR20" s="642">
        <v>11935854</v>
      </c>
      <c r="CS20" s="643"/>
      <c r="CT20" s="643"/>
      <c r="CU20" s="643"/>
      <c r="CV20" s="643"/>
      <c r="CW20" s="643"/>
      <c r="CX20" s="643"/>
      <c r="CY20" s="644"/>
      <c r="CZ20" s="675">
        <v>100</v>
      </c>
      <c r="DA20" s="675"/>
      <c r="DB20" s="675"/>
      <c r="DC20" s="675"/>
      <c r="DD20" s="648">
        <v>942011</v>
      </c>
      <c r="DE20" s="643"/>
      <c r="DF20" s="643"/>
      <c r="DG20" s="643"/>
      <c r="DH20" s="643"/>
      <c r="DI20" s="643"/>
      <c r="DJ20" s="643"/>
      <c r="DK20" s="643"/>
      <c r="DL20" s="643"/>
      <c r="DM20" s="643"/>
      <c r="DN20" s="643"/>
      <c r="DO20" s="643"/>
      <c r="DP20" s="644"/>
      <c r="DQ20" s="648">
        <v>7694266</v>
      </c>
      <c r="DR20" s="643"/>
      <c r="DS20" s="643"/>
      <c r="DT20" s="643"/>
      <c r="DU20" s="643"/>
      <c r="DV20" s="643"/>
      <c r="DW20" s="643"/>
      <c r="DX20" s="643"/>
      <c r="DY20" s="643"/>
      <c r="DZ20" s="643"/>
      <c r="EA20" s="643"/>
      <c r="EB20" s="643"/>
      <c r="EC20" s="688"/>
    </row>
    <row r="21" spans="2:133" ht="11.25" customHeight="1">
      <c r="B21" s="639" t="s">
        <v>272</v>
      </c>
      <c r="C21" s="640"/>
      <c r="D21" s="640"/>
      <c r="E21" s="640"/>
      <c r="F21" s="640"/>
      <c r="G21" s="640"/>
      <c r="H21" s="640"/>
      <c r="I21" s="640"/>
      <c r="J21" s="640"/>
      <c r="K21" s="640"/>
      <c r="L21" s="640"/>
      <c r="M21" s="640"/>
      <c r="N21" s="640"/>
      <c r="O21" s="640"/>
      <c r="P21" s="640"/>
      <c r="Q21" s="641"/>
      <c r="R21" s="642">
        <v>1933</v>
      </c>
      <c r="S21" s="643"/>
      <c r="T21" s="643"/>
      <c r="U21" s="643"/>
      <c r="V21" s="643"/>
      <c r="W21" s="643"/>
      <c r="X21" s="643"/>
      <c r="Y21" s="644"/>
      <c r="Z21" s="675">
        <v>0</v>
      </c>
      <c r="AA21" s="675"/>
      <c r="AB21" s="675"/>
      <c r="AC21" s="675"/>
      <c r="AD21" s="676">
        <v>1933</v>
      </c>
      <c r="AE21" s="676"/>
      <c r="AF21" s="676"/>
      <c r="AG21" s="676"/>
      <c r="AH21" s="676"/>
      <c r="AI21" s="676"/>
      <c r="AJ21" s="676"/>
      <c r="AK21" s="676"/>
      <c r="AL21" s="645">
        <v>0</v>
      </c>
      <c r="AM21" s="646"/>
      <c r="AN21" s="646"/>
      <c r="AO21" s="677"/>
      <c r="AP21" s="737" t="s">
        <v>273</v>
      </c>
      <c r="AQ21" s="744"/>
      <c r="AR21" s="744"/>
      <c r="AS21" s="744"/>
      <c r="AT21" s="744"/>
      <c r="AU21" s="744"/>
      <c r="AV21" s="744"/>
      <c r="AW21" s="744"/>
      <c r="AX21" s="744"/>
      <c r="AY21" s="744"/>
      <c r="AZ21" s="744"/>
      <c r="BA21" s="744"/>
      <c r="BB21" s="744"/>
      <c r="BC21" s="744"/>
      <c r="BD21" s="744"/>
      <c r="BE21" s="744"/>
      <c r="BF21" s="739"/>
      <c r="BG21" s="642">
        <v>12389</v>
      </c>
      <c r="BH21" s="643"/>
      <c r="BI21" s="643"/>
      <c r="BJ21" s="643"/>
      <c r="BK21" s="643"/>
      <c r="BL21" s="643"/>
      <c r="BM21" s="643"/>
      <c r="BN21" s="644"/>
      <c r="BO21" s="675">
        <v>0.4</v>
      </c>
      <c r="BP21" s="675"/>
      <c r="BQ21" s="675"/>
      <c r="BR21" s="675"/>
      <c r="BS21" s="648" t="s">
        <v>126</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c r="B22" s="639" t="s">
        <v>274</v>
      </c>
      <c r="C22" s="640"/>
      <c r="D22" s="640"/>
      <c r="E22" s="640"/>
      <c r="F22" s="640"/>
      <c r="G22" s="640"/>
      <c r="H22" s="640"/>
      <c r="I22" s="640"/>
      <c r="J22" s="640"/>
      <c r="K22" s="640"/>
      <c r="L22" s="640"/>
      <c r="M22" s="640"/>
      <c r="N22" s="640"/>
      <c r="O22" s="640"/>
      <c r="P22" s="640"/>
      <c r="Q22" s="641"/>
      <c r="R22" s="642">
        <v>2322757</v>
      </c>
      <c r="S22" s="643"/>
      <c r="T22" s="643"/>
      <c r="U22" s="643"/>
      <c r="V22" s="643"/>
      <c r="W22" s="643"/>
      <c r="X22" s="643"/>
      <c r="Y22" s="644"/>
      <c r="Z22" s="675">
        <v>18.600000000000001</v>
      </c>
      <c r="AA22" s="675"/>
      <c r="AB22" s="675"/>
      <c r="AC22" s="675"/>
      <c r="AD22" s="676">
        <v>1413752</v>
      </c>
      <c r="AE22" s="676"/>
      <c r="AF22" s="676"/>
      <c r="AG22" s="676"/>
      <c r="AH22" s="676"/>
      <c r="AI22" s="676"/>
      <c r="AJ22" s="676"/>
      <c r="AK22" s="676"/>
      <c r="AL22" s="645">
        <v>27.3</v>
      </c>
      <c r="AM22" s="646"/>
      <c r="AN22" s="646"/>
      <c r="AO22" s="677"/>
      <c r="AP22" s="737" t="s">
        <v>275</v>
      </c>
      <c r="AQ22" s="744"/>
      <c r="AR22" s="744"/>
      <c r="AS22" s="744"/>
      <c r="AT22" s="744"/>
      <c r="AU22" s="744"/>
      <c r="AV22" s="744"/>
      <c r="AW22" s="744"/>
      <c r="AX22" s="744"/>
      <c r="AY22" s="744"/>
      <c r="AZ22" s="744"/>
      <c r="BA22" s="744"/>
      <c r="BB22" s="744"/>
      <c r="BC22" s="744"/>
      <c r="BD22" s="744"/>
      <c r="BE22" s="744"/>
      <c r="BF22" s="739"/>
      <c r="BG22" s="642" t="s">
        <v>234</v>
      </c>
      <c r="BH22" s="643"/>
      <c r="BI22" s="643"/>
      <c r="BJ22" s="643"/>
      <c r="BK22" s="643"/>
      <c r="BL22" s="643"/>
      <c r="BM22" s="643"/>
      <c r="BN22" s="644"/>
      <c r="BO22" s="675" t="s">
        <v>126</v>
      </c>
      <c r="BP22" s="675"/>
      <c r="BQ22" s="675"/>
      <c r="BR22" s="675"/>
      <c r="BS22" s="648" t="s">
        <v>126</v>
      </c>
      <c r="BT22" s="643"/>
      <c r="BU22" s="643"/>
      <c r="BV22" s="643"/>
      <c r="BW22" s="643"/>
      <c r="BX22" s="643"/>
      <c r="BY22" s="643"/>
      <c r="BZ22" s="643"/>
      <c r="CA22" s="643"/>
      <c r="CB22" s="688"/>
      <c r="CD22" s="746" t="s">
        <v>276</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c r="B23" s="639" t="s">
        <v>277</v>
      </c>
      <c r="C23" s="640"/>
      <c r="D23" s="640"/>
      <c r="E23" s="640"/>
      <c r="F23" s="640"/>
      <c r="G23" s="640"/>
      <c r="H23" s="640"/>
      <c r="I23" s="640"/>
      <c r="J23" s="640"/>
      <c r="K23" s="640"/>
      <c r="L23" s="640"/>
      <c r="M23" s="640"/>
      <c r="N23" s="640"/>
      <c r="O23" s="640"/>
      <c r="P23" s="640"/>
      <c r="Q23" s="641"/>
      <c r="R23" s="642">
        <v>1413752</v>
      </c>
      <c r="S23" s="643"/>
      <c r="T23" s="643"/>
      <c r="U23" s="643"/>
      <c r="V23" s="643"/>
      <c r="W23" s="643"/>
      <c r="X23" s="643"/>
      <c r="Y23" s="644"/>
      <c r="Z23" s="675">
        <v>11.3</v>
      </c>
      <c r="AA23" s="675"/>
      <c r="AB23" s="675"/>
      <c r="AC23" s="675"/>
      <c r="AD23" s="676">
        <v>1413752</v>
      </c>
      <c r="AE23" s="676"/>
      <c r="AF23" s="676"/>
      <c r="AG23" s="676"/>
      <c r="AH23" s="676"/>
      <c r="AI23" s="676"/>
      <c r="AJ23" s="676"/>
      <c r="AK23" s="676"/>
      <c r="AL23" s="645">
        <v>27.3</v>
      </c>
      <c r="AM23" s="646"/>
      <c r="AN23" s="646"/>
      <c r="AO23" s="677"/>
      <c r="AP23" s="737" t="s">
        <v>278</v>
      </c>
      <c r="AQ23" s="744"/>
      <c r="AR23" s="744"/>
      <c r="AS23" s="744"/>
      <c r="AT23" s="744"/>
      <c r="AU23" s="744"/>
      <c r="AV23" s="744"/>
      <c r="AW23" s="744"/>
      <c r="AX23" s="744"/>
      <c r="AY23" s="744"/>
      <c r="AZ23" s="744"/>
      <c r="BA23" s="744"/>
      <c r="BB23" s="744"/>
      <c r="BC23" s="744"/>
      <c r="BD23" s="744"/>
      <c r="BE23" s="744"/>
      <c r="BF23" s="739"/>
      <c r="BG23" s="642" t="s">
        <v>234</v>
      </c>
      <c r="BH23" s="643"/>
      <c r="BI23" s="643"/>
      <c r="BJ23" s="643"/>
      <c r="BK23" s="643"/>
      <c r="BL23" s="643"/>
      <c r="BM23" s="643"/>
      <c r="BN23" s="644"/>
      <c r="BO23" s="675" t="s">
        <v>126</v>
      </c>
      <c r="BP23" s="675"/>
      <c r="BQ23" s="675"/>
      <c r="BR23" s="675"/>
      <c r="BS23" s="648" t="s">
        <v>234</v>
      </c>
      <c r="BT23" s="643"/>
      <c r="BU23" s="643"/>
      <c r="BV23" s="643"/>
      <c r="BW23" s="643"/>
      <c r="BX23" s="643"/>
      <c r="BY23" s="643"/>
      <c r="BZ23" s="643"/>
      <c r="CA23" s="643"/>
      <c r="CB23" s="688"/>
      <c r="CD23" s="746" t="s">
        <v>217</v>
      </c>
      <c r="CE23" s="747"/>
      <c r="CF23" s="747"/>
      <c r="CG23" s="747"/>
      <c r="CH23" s="747"/>
      <c r="CI23" s="747"/>
      <c r="CJ23" s="747"/>
      <c r="CK23" s="747"/>
      <c r="CL23" s="747"/>
      <c r="CM23" s="747"/>
      <c r="CN23" s="747"/>
      <c r="CO23" s="747"/>
      <c r="CP23" s="747"/>
      <c r="CQ23" s="748"/>
      <c r="CR23" s="746" t="s">
        <v>279</v>
      </c>
      <c r="CS23" s="747"/>
      <c r="CT23" s="747"/>
      <c r="CU23" s="747"/>
      <c r="CV23" s="747"/>
      <c r="CW23" s="747"/>
      <c r="CX23" s="747"/>
      <c r="CY23" s="748"/>
      <c r="CZ23" s="746" t="s">
        <v>280</v>
      </c>
      <c r="DA23" s="747"/>
      <c r="DB23" s="747"/>
      <c r="DC23" s="748"/>
      <c r="DD23" s="746" t="s">
        <v>281</v>
      </c>
      <c r="DE23" s="747"/>
      <c r="DF23" s="747"/>
      <c r="DG23" s="747"/>
      <c r="DH23" s="747"/>
      <c r="DI23" s="747"/>
      <c r="DJ23" s="747"/>
      <c r="DK23" s="748"/>
      <c r="DL23" s="755" t="s">
        <v>282</v>
      </c>
      <c r="DM23" s="756"/>
      <c r="DN23" s="756"/>
      <c r="DO23" s="756"/>
      <c r="DP23" s="756"/>
      <c r="DQ23" s="756"/>
      <c r="DR23" s="756"/>
      <c r="DS23" s="756"/>
      <c r="DT23" s="756"/>
      <c r="DU23" s="756"/>
      <c r="DV23" s="757"/>
      <c r="DW23" s="746" t="s">
        <v>283</v>
      </c>
      <c r="DX23" s="747"/>
      <c r="DY23" s="747"/>
      <c r="DZ23" s="747"/>
      <c r="EA23" s="747"/>
      <c r="EB23" s="747"/>
      <c r="EC23" s="748"/>
    </row>
    <row r="24" spans="2:133" ht="11.25" customHeight="1">
      <c r="B24" s="639" t="s">
        <v>284</v>
      </c>
      <c r="C24" s="640"/>
      <c r="D24" s="640"/>
      <c r="E24" s="640"/>
      <c r="F24" s="640"/>
      <c r="G24" s="640"/>
      <c r="H24" s="640"/>
      <c r="I24" s="640"/>
      <c r="J24" s="640"/>
      <c r="K24" s="640"/>
      <c r="L24" s="640"/>
      <c r="M24" s="640"/>
      <c r="N24" s="640"/>
      <c r="O24" s="640"/>
      <c r="P24" s="640"/>
      <c r="Q24" s="641"/>
      <c r="R24" s="642">
        <v>477909</v>
      </c>
      <c r="S24" s="643"/>
      <c r="T24" s="643"/>
      <c r="U24" s="643"/>
      <c r="V24" s="643"/>
      <c r="W24" s="643"/>
      <c r="X24" s="643"/>
      <c r="Y24" s="644"/>
      <c r="Z24" s="675">
        <v>3.8</v>
      </c>
      <c r="AA24" s="675"/>
      <c r="AB24" s="675"/>
      <c r="AC24" s="675"/>
      <c r="AD24" s="676" t="s">
        <v>234</v>
      </c>
      <c r="AE24" s="676"/>
      <c r="AF24" s="676"/>
      <c r="AG24" s="676"/>
      <c r="AH24" s="676"/>
      <c r="AI24" s="676"/>
      <c r="AJ24" s="676"/>
      <c r="AK24" s="676"/>
      <c r="AL24" s="645" t="s">
        <v>126</v>
      </c>
      <c r="AM24" s="646"/>
      <c r="AN24" s="646"/>
      <c r="AO24" s="677"/>
      <c r="AP24" s="737" t="s">
        <v>285</v>
      </c>
      <c r="AQ24" s="744"/>
      <c r="AR24" s="744"/>
      <c r="AS24" s="744"/>
      <c r="AT24" s="744"/>
      <c r="AU24" s="744"/>
      <c r="AV24" s="744"/>
      <c r="AW24" s="744"/>
      <c r="AX24" s="744"/>
      <c r="AY24" s="744"/>
      <c r="AZ24" s="744"/>
      <c r="BA24" s="744"/>
      <c r="BB24" s="744"/>
      <c r="BC24" s="744"/>
      <c r="BD24" s="744"/>
      <c r="BE24" s="744"/>
      <c r="BF24" s="739"/>
      <c r="BG24" s="642" t="s">
        <v>126</v>
      </c>
      <c r="BH24" s="643"/>
      <c r="BI24" s="643"/>
      <c r="BJ24" s="643"/>
      <c r="BK24" s="643"/>
      <c r="BL24" s="643"/>
      <c r="BM24" s="643"/>
      <c r="BN24" s="644"/>
      <c r="BO24" s="675" t="s">
        <v>234</v>
      </c>
      <c r="BP24" s="675"/>
      <c r="BQ24" s="675"/>
      <c r="BR24" s="675"/>
      <c r="BS24" s="648" t="s">
        <v>126</v>
      </c>
      <c r="BT24" s="643"/>
      <c r="BU24" s="643"/>
      <c r="BV24" s="643"/>
      <c r="BW24" s="643"/>
      <c r="BX24" s="643"/>
      <c r="BY24" s="643"/>
      <c r="BZ24" s="643"/>
      <c r="CA24" s="643"/>
      <c r="CB24" s="688"/>
      <c r="CD24" s="700" t="s">
        <v>286</v>
      </c>
      <c r="CE24" s="701"/>
      <c r="CF24" s="701"/>
      <c r="CG24" s="701"/>
      <c r="CH24" s="701"/>
      <c r="CI24" s="701"/>
      <c r="CJ24" s="701"/>
      <c r="CK24" s="701"/>
      <c r="CL24" s="701"/>
      <c r="CM24" s="701"/>
      <c r="CN24" s="701"/>
      <c r="CO24" s="701"/>
      <c r="CP24" s="701"/>
      <c r="CQ24" s="702"/>
      <c r="CR24" s="697">
        <v>3642973</v>
      </c>
      <c r="CS24" s="698"/>
      <c r="CT24" s="698"/>
      <c r="CU24" s="698"/>
      <c r="CV24" s="698"/>
      <c r="CW24" s="698"/>
      <c r="CX24" s="698"/>
      <c r="CY24" s="741"/>
      <c r="CZ24" s="742">
        <v>30.5</v>
      </c>
      <c r="DA24" s="715"/>
      <c r="DB24" s="715"/>
      <c r="DC24" s="745"/>
      <c r="DD24" s="740">
        <v>2584260</v>
      </c>
      <c r="DE24" s="698"/>
      <c r="DF24" s="698"/>
      <c r="DG24" s="698"/>
      <c r="DH24" s="698"/>
      <c r="DI24" s="698"/>
      <c r="DJ24" s="698"/>
      <c r="DK24" s="741"/>
      <c r="DL24" s="740">
        <v>2529776</v>
      </c>
      <c r="DM24" s="698"/>
      <c r="DN24" s="698"/>
      <c r="DO24" s="698"/>
      <c r="DP24" s="698"/>
      <c r="DQ24" s="698"/>
      <c r="DR24" s="698"/>
      <c r="DS24" s="698"/>
      <c r="DT24" s="698"/>
      <c r="DU24" s="698"/>
      <c r="DV24" s="741"/>
      <c r="DW24" s="742">
        <v>46.6</v>
      </c>
      <c r="DX24" s="715"/>
      <c r="DY24" s="715"/>
      <c r="DZ24" s="715"/>
      <c r="EA24" s="715"/>
      <c r="EB24" s="715"/>
      <c r="EC24" s="743"/>
    </row>
    <row r="25" spans="2:133" ht="11.25" customHeight="1">
      <c r="B25" s="639" t="s">
        <v>287</v>
      </c>
      <c r="C25" s="640"/>
      <c r="D25" s="640"/>
      <c r="E25" s="640"/>
      <c r="F25" s="640"/>
      <c r="G25" s="640"/>
      <c r="H25" s="640"/>
      <c r="I25" s="640"/>
      <c r="J25" s="640"/>
      <c r="K25" s="640"/>
      <c r="L25" s="640"/>
      <c r="M25" s="640"/>
      <c r="N25" s="640"/>
      <c r="O25" s="640"/>
      <c r="P25" s="640"/>
      <c r="Q25" s="641"/>
      <c r="R25" s="642">
        <v>431096</v>
      </c>
      <c r="S25" s="643"/>
      <c r="T25" s="643"/>
      <c r="U25" s="643"/>
      <c r="V25" s="643"/>
      <c r="W25" s="643"/>
      <c r="X25" s="643"/>
      <c r="Y25" s="644"/>
      <c r="Z25" s="675">
        <v>3.5</v>
      </c>
      <c r="AA25" s="675"/>
      <c r="AB25" s="675"/>
      <c r="AC25" s="675"/>
      <c r="AD25" s="676" t="s">
        <v>126</v>
      </c>
      <c r="AE25" s="676"/>
      <c r="AF25" s="676"/>
      <c r="AG25" s="676"/>
      <c r="AH25" s="676"/>
      <c r="AI25" s="676"/>
      <c r="AJ25" s="676"/>
      <c r="AK25" s="676"/>
      <c r="AL25" s="645" t="s">
        <v>126</v>
      </c>
      <c r="AM25" s="646"/>
      <c r="AN25" s="646"/>
      <c r="AO25" s="677"/>
      <c r="AP25" s="737" t="s">
        <v>288</v>
      </c>
      <c r="AQ25" s="744"/>
      <c r="AR25" s="744"/>
      <c r="AS25" s="744"/>
      <c r="AT25" s="744"/>
      <c r="AU25" s="744"/>
      <c r="AV25" s="744"/>
      <c r="AW25" s="744"/>
      <c r="AX25" s="744"/>
      <c r="AY25" s="744"/>
      <c r="AZ25" s="744"/>
      <c r="BA25" s="744"/>
      <c r="BB25" s="744"/>
      <c r="BC25" s="744"/>
      <c r="BD25" s="744"/>
      <c r="BE25" s="744"/>
      <c r="BF25" s="739"/>
      <c r="BG25" s="642" t="s">
        <v>126</v>
      </c>
      <c r="BH25" s="643"/>
      <c r="BI25" s="643"/>
      <c r="BJ25" s="643"/>
      <c r="BK25" s="643"/>
      <c r="BL25" s="643"/>
      <c r="BM25" s="643"/>
      <c r="BN25" s="644"/>
      <c r="BO25" s="675" t="s">
        <v>234</v>
      </c>
      <c r="BP25" s="675"/>
      <c r="BQ25" s="675"/>
      <c r="BR25" s="675"/>
      <c r="BS25" s="648" t="s">
        <v>126</v>
      </c>
      <c r="BT25" s="643"/>
      <c r="BU25" s="643"/>
      <c r="BV25" s="643"/>
      <c r="BW25" s="643"/>
      <c r="BX25" s="643"/>
      <c r="BY25" s="643"/>
      <c r="BZ25" s="643"/>
      <c r="CA25" s="643"/>
      <c r="CB25" s="688"/>
      <c r="CD25" s="689" t="s">
        <v>289</v>
      </c>
      <c r="CE25" s="686"/>
      <c r="CF25" s="686"/>
      <c r="CG25" s="686"/>
      <c r="CH25" s="686"/>
      <c r="CI25" s="686"/>
      <c r="CJ25" s="686"/>
      <c r="CK25" s="686"/>
      <c r="CL25" s="686"/>
      <c r="CM25" s="686"/>
      <c r="CN25" s="686"/>
      <c r="CO25" s="686"/>
      <c r="CP25" s="686"/>
      <c r="CQ25" s="687"/>
      <c r="CR25" s="642">
        <v>1462027</v>
      </c>
      <c r="CS25" s="661"/>
      <c r="CT25" s="661"/>
      <c r="CU25" s="661"/>
      <c r="CV25" s="661"/>
      <c r="CW25" s="661"/>
      <c r="CX25" s="661"/>
      <c r="CY25" s="662"/>
      <c r="CZ25" s="645">
        <v>12.2</v>
      </c>
      <c r="DA25" s="663"/>
      <c r="DB25" s="663"/>
      <c r="DC25" s="664"/>
      <c r="DD25" s="648">
        <v>1399961</v>
      </c>
      <c r="DE25" s="661"/>
      <c r="DF25" s="661"/>
      <c r="DG25" s="661"/>
      <c r="DH25" s="661"/>
      <c r="DI25" s="661"/>
      <c r="DJ25" s="661"/>
      <c r="DK25" s="662"/>
      <c r="DL25" s="648">
        <v>1365562</v>
      </c>
      <c r="DM25" s="661"/>
      <c r="DN25" s="661"/>
      <c r="DO25" s="661"/>
      <c r="DP25" s="661"/>
      <c r="DQ25" s="661"/>
      <c r="DR25" s="661"/>
      <c r="DS25" s="661"/>
      <c r="DT25" s="661"/>
      <c r="DU25" s="661"/>
      <c r="DV25" s="662"/>
      <c r="DW25" s="645">
        <v>25.1</v>
      </c>
      <c r="DX25" s="663"/>
      <c r="DY25" s="663"/>
      <c r="DZ25" s="663"/>
      <c r="EA25" s="663"/>
      <c r="EB25" s="663"/>
      <c r="EC25" s="681"/>
    </row>
    <row r="26" spans="2:133" ht="11.25" customHeight="1">
      <c r="B26" s="639" t="s">
        <v>290</v>
      </c>
      <c r="C26" s="640"/>
      <c r="D26" s="640"/>
      <c r="E26" s="640"/>
      <c r="F26" s="640"/>
      <c r="G26" s="640"/>
      <c r="H26" s="640"/>
      <c r="I26" s="640"/>
      <c r="J26" s="640"/>
      <c r="K26" s="640"/>
      <c r="L26" s="640"/>
      <c r="M26" s="640"/>
      <c r="N26" s="640"/>
      <c r="O26" s="640"/>
      <c r="P26" s="640"/>
      <c r="Q26" s="641"/>
      <c r="R26" s="642">
        <v>6085155</v>
      </c>
      <c r="S26" s="643"/>
      <c r="T26" s="643"/>
      <c r="U26" s="643"/>
      <c r="V26" s="643"/>
      <c r="W26" s="643"/>
      <c r="X26" s="643"/>
      <c r="Y26" s="644"/>
      <c r="Z26" s="675">
        <v>48.8</v>
      </c>
      <c r="AA26" s="675"/>
      <c r="AB26" s="675"/>
      <c r="AC26" s="675"/>
      <c r="AD26" s="676">
        <v>5176150</v>
      </c>
      <c r="AE26" s="676"/>
      <c r="AF26" s="676"/>
      <c r="AG26" s="676"/>
      <c r="AH26" s="676"/>
      <c r="AI26" s="676"/>
      <c r="AJ26" s="676"/>
      <c r="AK26" s="676"/>
      <c r="AL26" s="645">
        <v>99.9</v>
      </c>
      <c r="AM26" s="646"/>
      <c r="AN26" s="646"/>
      <c r="AO26" s="677"/>
      <c r="AP26" s="737" t="s">
        <v>291</v>
      </c>
      <c r="AQ26" s="738"/>
      <c r="AR26" s="738"/>
      <c r="AS26" s="738"/>
      <c r="AT26" s="738"/>
      <c r="AU26" s="738"/>
      <c r="AV26" s="738"/>
      <c r="AW26" s="738"/>
      <c r="AX26" s="738"/>
      <c r="AY26" s="738"/>
      <c r="AZ26" s="738"/>
      <c r="BA26" s="738"/>
      <c r="BB26" s="738"/>
      <c r="BC26" s="738"/>
      <c r="BD26" s="738"/>
      <c r="BE26" s="738"/>
      <c r="BF26" s="739"/>
      <c r="BG26" s="642" t="s">
        <v>234</v>
      </c>
      <c r="BH26" s="643"/>
      <c r="BI26" s="643"/>
      <c r="BJ26" s="643"/>
      <c r="BK26" s="643"/>
      <c r="BL26" s="643"/>
      <c r="BM26" s="643"/>
      <c r="BN26" s="644"/>
      <c r="BO26" s="675" t="s">
        <v>234</v>
      </c>
      <c r="BP26" s="675"/>
      <c r="BQ26" s="675"/>
      <c r="BR26" s="675"/>
      <c r="BS26" s="648" t="s">
        <v>126</v>
      </c>
      <c r="BT26" s="643"/>
      <c r="BU26" s="643"/>
      <c r="BV26" s="643"/>
      <c r="BW26" s="643"/>
      <c r="BX26" s="643"/>
      <c r="BY26" s="643"/>
      <c r="BZ26" s="643"/>
      <c r="CA26" s="643"/>
      <c r="CB26" s="688"/>
      <c r="CD26" s="689" t="s">
        <v>292</v>
      </c>
      <c r="CE26" s="686"/>
      <c r="CF26" s="686"/>
      <c r="CG26" s="686"/>
      <c r="CH26" s="686"/>
      <c r="CI26" s="686"/>
      <c r="CJ26" s="686"/>
      <c r="CK26" s="686"/>
      <c r="CL26" s="686"/>
      <c r="CM26" s="686"/>
      <c r="CN26" s="686"/>
      <c r="CO26" s="686"/>
      <c r="CP26" s="686"/>
      <c r="CQ26" s="687"/>
      <c r="CR26" s="642">
        <v>848174</v>
      </c>
      <c r="CS26" s="643"/>
      <c r="CT26" s="643"/>
      <c r="CU26" s="643"/>
      <c r="CV26" s="643"/>
      <c r="CW26" s="643"/>
      <c r="CX26" s="643"/>
      <c r="CY26" s="644"/>
      <c r="CZ26" s="645">
        <v>7.1</v>
      </c>
      <c r="DA26" s="663"/>
      <c r="DB26" s="663"/>
      <c r="DC26" s="664"/>
      <c r="DD26" s="648">
        <v>802270</v>
      </c>
      <c r="DE26" s="643"/>
      <c r="DF26" s="643"/>
      <c r="DG26" s="643"/>
      <c r="DH26" s="643"/>
      <c r="DI26" s="643"/>
      <c r="DJ26" s="643"/>
      <c r="DK26" s="644"/>
      <c r="DL26" s="648" t="s">
        <v>126</v>
      </c>
      <c r="DM26" s="643"/>
      <c r="DN26" s="643"/>
      <c r="DO26" s="643"/>
      <c r="DP26" s="643"/>
      <c r="DQ26" s="643"/>
      <c r="DR26" s="643"/>
      <c r="DS26" s="643"/>
      <c r="DT26" s="643"/>
      <c r="DU26" s="643"/>
      <c r="DV26" s="644"/>
      <c r="DW26" s="645" t="s">
        <v>234</v>
      </c>
      <c r="DX26" s="663"/>
      <c r="DY26" s="663"/>
      <c r="DZ26" s="663"/>
      <c r="EA26" s="663"/>
      <c r="EB26" s="663"/>
      <c r="EC26" s="681"/>
    </row>
    <row r="27" spans="2:133" ht="11.25" customHeight="1">
      <c r="B27" s="639" t="s">
        <v>293</v>
      </c>
      <c r="C27" s="640"/>
      <c r="D27" s="640"/>
      <c r="E27" s="640"/>
      <c r="F27" s="640"/>
      <c r="G27" s="640"/>
      <c r="H27" s="640"/>
      <c r="I27" s="640"/>
      <c r="J27" s="640"/>
      <c r="K27" s="640"/>
      <c r="L27" s="640"/>
      <c r="M27" s="640"/>
      <c r="N27" s="640"/>
      <c r="O27" s="640"/>
      <c r="P27" s="640"/>
      <c r="Q27" s="641"/>
      <c r="R27" s="642">
        <v>2621</v>
      </c>
      <c r="S27" s="643"/>
      <c r="T27" s="643"/>
      <c r="U27" s="643"/>
      <c r="V27" s="643"/>
      <c r="W27" s="643"/>
      <c r="X27" s="643"/>
      <c r="Y27" s="644"/>
      <c r="Z27" s="675">
        <v>0</v>
      </c>
      <c r="AA27" s="675"/>
      <c r="AB27" s="675"/>
      <c r="AC27" s="675"/>
      <c r="AD27" s="676">
        <v>2621</v>
      </c>
      <c r="AE27" s="676"/>
      <c r="AF27" s="676"/>
      <c r="AG27" s="676"/>
      <c r="AH27" s="676"/>
      <c r="AI27" s="676"/>
      <c r="AJ27" s="676"/>
      <c r="AK27" s="676"/>
      <c r="AL27" s="645">
        <v>0.1</v>
      </c>
      <c r="AM27" s="646"/>
      <c r="AN27" s="646"/>
      <c r="AO27" s="677"/>
      <c r="AP27" s="639" t="s">
        <v>294</v>
      </c>
      <c r="AQ27" s="640"/>
      <c r="AR27" s="640"/>
      <c r="AS27" s="640"/>
      <c r="AT27" s="640"/>
      <c r="AU27" s="640"/>
      <c r="AV27" s="640"/>
      <c r="AW27" s="640"/>
      <c r="AX27" s="640"/>
      <c r="AY27" s="640"/>
      <c r="AZ27" s="640"/>
      <c r="BA27" s="640"/>
      <c r="BB27" s="640"/>
      <c r="BC27" s="640"/>
      <c r="BD27" s="640"/>
      <c r="BE27" s="640"/>
      <c r="BF27" s="641"/>
      <c r="BG27" s="642">
        <v>3106994</v>
      </c>
      <c r="BH27" s="643"/>
      <c r="BI27" s="643"/>
      <c r="BJ27" s="643"/>
      <c r="BK27" s="643"/>
      <c r="BL27" s="643"/>
      <c r="BM27" s="643"/>
      <c r="BN27" s="644"/>
      <c r="BO27" s="675">
        <v>100</v>
      </c>
      <c r="BP27" s="675"/>
      <c r="BQ27" s="675"/>
      <c r="BR27" s="675"/>
      <c r="BS27" s="648">
        <v>188845</v>
      </c>
      <c r="BT27" s="643"/>
      <c r="BU27" s="643"/>
      <c r="BV27" s="643"/>
      <c r="BW27" s="643"/>
      <c r="BX27" s="643"/>
      <c r="BY27" s="643"/>
      <c r="BZ27" s="643"/>
      <c r="CA27" s="643"/>
      <c r="CB27" s="688"/>
      <c r="CD27" s="689" t="s">
        <v>295</v>
      </c>
      <c r="CE27" s="686"/>
      <c r="CF27" s="686"/>
      <c r="CG27" s="686"/>
      <c r="CH27" s="686"/>
      <c r="CI27" s="686"/>
      <c r="CJ27" s="686"/>
      <c r="CK27" s="686"/>
      <c r="CL27" s="686"/>
      <c r="CM27" s="686"/>
      <c r="CN27" s="686"/>
      <c r="CO27" s="686"/>
      <c r="CP27" s="686"/>
      <c r="CQ27" s="687"/>
      <c r="CR27" s="642">
        <v>1321634</v>
      </c>
      <c r="CS27" s="661"/>
      <c r="CT27" s="661"/>
      <c r="CU27" s="661"/>
      <c r="CV27" s="661"/>
      <c r="CW27" s="661"/>
      <c r="CX27" s="661"/>
      <c r="CY27" s="662"/>
      <c r="CZ27" s="645">
        <v>11.1</v>
      </c>
      <c r="DA27" s="663"/>
      <c r="DB27" s="663"/>
      <c r="DC27" s="664"/>
      <c r="DD27" s="648">
        <v>324987</v>
      </c>
      <c r="DE27" s="661"/>
      <c r="DF27" s="661"/>
      <c r="DG27" s="661"/>
      <c r="DH27" s="661"/>
      <c r="DI27" s="661"/>
      <c r="DJ27" s="661"/>
      <c r="DK27" s="662"/>
      <c r="DL27" s="648">
        <v>304902</v>
      </c>
      <c r="DM27" s="661"/>
      <c r="DN27" s="661"/>
      <c r="DO27" s="661"/>
      <c r="DP27" s="661"/>
      <c r="DQ27" s="661"/>
      <c r="DR27" s="661"/>
      <c r="DS27" s="661"/>
      <c r="DT27" s="661"/>
      <c r="DU27" s="661"/>
      <c r="DV27" s="662"/>
      <c r="DW27" s="645">
        <v>5.6</v>
      </c>
      <c r="DX27" s="663"/>
      <c r="DY27" s="663"/>
      <c r="DZ27" s="663"/>
      <c r="EA27" s="663"/>
      <c r="EB27" s="663"/>
      <c r="EC27" s="681"/>
    </row>
    <row r="28" spans="2:133" ht="11.25" customHeight="1">
      <c r="B28" s="639" t="s">
        <v>296</v>
      </c>
      <c r="C28" s="640"/>
      <c r="D28" s="640"/>
      <c r="E28" s="640"/>
      <c r="F28" s="640"/>
      <c r="G28" s="640"/>
      <c r="H28" s="640"/>
      <c r="I28" s="640"/>
      <c r="J28" s="640"/>
      <c r="K28" s="640"/>
      <c r="L28" s="640"/>
      <c r="M28" s="640"/>
      <c r="N28" s="640"/>
      <c r="O28" s="640"/>
      <c r="P28" s="640"/>
      <c r="Q28" s="641"/>
      <c r="R28" s="642">
        <v>29431</v>
      </c>
      <c r="S28" s="643"/>
      <c r="T28" s="643"/>
      <c r="U28" s="643"/>
      <c r="V28" s="643"/>
      <c r="W28" s="643"/>
      <c r="X28" s="643"/>
      <c r="Y28" s="644"/>
      <c r="Z28" s="675">
        <v>0.2</v>
      </c>
      <c r="AA28" s="675"/>
      <c r="AB28" s="675"/>
      <c r="AC28" s="675"/>
      <c r="AD28" s="676" t="s">
        <v>234</v>
      </c>
      <c r="AE28" s="676"/>
      <c r="AF28" s="676"/>
      <c r="AG28" s="676"/>
      <c r="AH28" s="676"/>
      <c r="AI28" s="676"/>
      <c r="AJ28" s="676"/>
      <c r="AK28" s="676"/>
      <c r="AL28" s="645" t="s">
        <v>126</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297</v>
      </c>
      <c r="CE28" s="686"/>
      <c r="CF28" s="686"/>
      <c r="CG28" s="686"/>
      <c r="CH28" s="686"/>
      <c r="CI28" s="686"/>
      <c r="CJ28" s="686"/>
      <c r="CK28" s="686"/>
      <c r="CL28" s="686"/>
      <c r="CM28" s="686"/>
      <c r="CN28" s="686"/>
      <c r="CO28" s="686"/>
      <c r="CP28" s="686"/>
      <c r="CQ28" s="687"/>
      <c r="CR28" s="642">
        <v>859312</v>
      </c>
      <c r="CS28" s="643"/>
      <c r="CT28" s="643"/>
      <c r="CU28" s="643"/>
      <c r="CV28" s="643"/>
      <c r="CW28" s="643"/>
      <c r="CX28" s="643"/>
      <c r="CY28" s="644"/>
      <c r="CZ28" s="645">
        <v>7.2</v>
      </c>
      <c r="DA28" s="663"/>
      <c r="DB28" s="663"/>
      <c r="DC28" s="664"/>
      <c r="DD28" s="648">
        <v>859312</v>
      </c>
      <c r="DE28" s="643"/>
      <c r="DF28" s="643"/>
      <c r="DG28" s="643"/>
      <c r="DH28" s="643"/>
      <c r="DI28" s="643"/>
      <c r="DJ28" s="643"/>
      <c r="DK28" s="644"/>
      <c r="DL28" s="648">
        <v>859312</v>
      </c>
      <c r="DM28" s="643"/>
      <c r="DN28" s="643"/>
      <c r="DO28" s="643"/>
      <c r="DP28" s="643"/>
      <c r="DQ28" s="643"/>
      <c r="DR28" s="643"/>
      <c r="DS28" s="643"/>
      <c r="DT28" s="643"/>
      <c r="DU28" s="643"/>
      <c r="DV28" s="644"/>
      <c r="DW28" s="645">
        <v>15.8</v>
      </c>
      <c r="DX28" s="663"/>
      <c r="DY28" s="663"/>
      <c r="DZ28" s="663"/>
      <c r="EA28" s="663"/>
      <c r="EB28" s="663"/>
      <c r="EC28" s="681"/>
    </row>
    <row r="29" spans="2:133" ht="11.25" customHeight="1">
      <c r="B29" s="639" t="s">
        <v>298</v>
      </c>
      <c r="C29" s="640"/>
      <c r="D29" s="640"/>
      <c r="E29" s="640"/>
      <c r="F29" s="640"/>
      <c r="G29" s="640"/>
      <c r="H29" s="640"/>
      <c r="I29" s="640"/>
      <c r="J29" s="640"/>
      <c r="K29" s="640"/>
      <c r="L29" s="640"/>
      <c r="M29" s="640"/>
      <c r="N29" s="640"/>
      <c r="O29" s="640"/>
      <c r="P29" s="640"/>
      <c r="Q29" s="641"/>
      <c r="R29" s="642">
        <v>23024</v>
      </c>
      <c r="S29" s="643"/>
      <c r="T29" s="643"/>
      <c r="U29" s="643"/>
      <c r="V29" s="643"/>
      <c r="W29" s="643"/>
      <c r="X29" s="643"/>
      <c r="Y29" s="644"/>
      <c r="Z29" s="675">
        <v>0.2</v>
      </c>
      <c r="AA29" s="675"/>
      <c r="AB29" s="675"/>
      <c r="AC29" s="675"/>
      <c r="AD29" s="676" t="s">
        <v>234</v>
      </c>
      <c r="AE29" s="676"/>
      <c r="AF29" s="676"/>
      <c r="AG29" s="676"/>
      <c r="AH29" s="676"/>
      <c r="AI29" s="676"/>
      <c r="AJ29" s="676"/>
      <c r="AK29" s="676"/>
      <c r="AL29" s="645" t="s">
        <v>234</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299</v>
      </c>
      <c r="CE29" s="732"/>
      <c r="CF29" s="689" t="s">
        <v>69</v>
      </c>
      <c r="CG29" s="686"/>
      <c r="CH29" s="686"/>
      <c r="CI29" s="686"/>
      <c r="CJ29" s="686"/>
      <c r="CK29" s="686"/>
      <c r="CL29" s="686"/>
      <c r="CM29" s="686"/>
      <c r="CN29" s="686"/>
      <c r="CO29" s="686"/>
      <c r="CP29" s="686"/>
      <c r="CQ29" s="687"/>
      <c r="CR29" s="642">
        <v>859312</v>
      </c>
      <c r="CS29" s="661"/>
      <c r="CT29" s="661"/>
      <c r="CU29" s="661"/>
      <c r="CV29" s="661"/>
      <c r="CW29" s="661"/>
      <c r="CX29" s="661"/>
      <c r="CY29" s="662"/>
      <c r="CZ29" s="645">
        <v>7.2</v>
      </c>
      <c r="DA29" s="663"/>
      <c r="DB29" s="663"/>
      <c r="DC29" s="664"/>
      <c r="DD29" s="648">
        <v>859312</v>
      </c>
      <c r="DE29" s="661"/>
      <c r="DF29" s="661"/>
      <c r="DG29" s="661"/>
      <c r="DH29" s="661"/>
      <c r="DI29" s="661"/>
      <c r="DJ29" s="661"/>
      <c r="DK29" s="662"/>
      <c r="DL29" s="648">
        <v>859312</v>
      </c>
      <c r="DM29" s="661"/>
      <c r="DN29" s="661"/>
      <c r="DO29" s="661"/>
      <c r="DP29" s="661"/>
      <c r="DQ29" s="661"/>
      <c r="DR29" s="661"/>
      <c r="DS29" s="661"/>
      <c r="DT29" s="661"/>
      <c r="DU29" s="661"/>
      <c r="DV29" s="662"/>
      <c r="DW29" s="645">
        <v>15.8</v>
      </c>
      <c r="DX29" s="663"/>
      <c r="DY29" s="663"/>
      <c r="DZ29" s="663"/>
      <c r="EA29" s="663"/>
      <c r="EB29" s="663"/>
      <c r="EC29" s="681"/>
    </row>
    <row r="30" spans="2:133" ht="11.25" customHeight="1">
      <c r="B30" s="639" t="s">
        <v>300</v>
      </c>
      <c r="C30" s="640"/>
      <c r="D30" s="640"/>
      <c r="E30" s="640"/>
      <c r="F30" s="640"/>
      <c r="G30" s="640"/>
      <c r="H30" s="640"/>
      <c r="I30" s="640"/>
      <c r="J30" s="640"/>
      <c r="K30" s="640"/>
      <c r="L30" s="640"/>
      <c r="M30" s="640"/>
      <c r="N30" s="640"/>
      <c r="O30" s="640"/>
      <c r="P30" s="640"/>
      <c r="Q30" s="641"/>
      <c r="R30" s="642">
        <v>8123</v>
      </c>
      <c r="S30" s="643"/>
      <c r="T30" s="643"/>
      <c r="U30" s="643"/>
      <c r="V30" s="643"/>
      <c r="W30" s="643"/>
      <c r="X30" s="643"/>
      <c r="Y30" s="644"/>
      <c r="Z30" s="675">
        <v>0.1</v>
      </c>
      <c r="AA30" s="675"/>
      <c r="AB30" s="675"/>
      <c r="AC30" s="675"/>
      <c r="AD30" s="676" t="s">
        <v>234</v>
      </c>
      <c r="AE30" s="676"/>
      <c r="AF30" s="676"/>
      <c r="AG30" s="676"/>
      <c r="AH30" s="676"/>
      <c r="AI30" s="676"/>
      <c r="AJ30" s="676"/>
      <c r="AK30" s="676"/>
      <c r="AL30" s="645" t="s">
        <v>126</v>
      </c>
      <c r="AM30" s="646"/>
      <c r="AN30" s="646"/>
      <c r="AO30" s="677"/>
      <c r="AP30" s="703" t="s">
        <v>217</v>
      </c>
      <c r="AQ30" s="704"/>
      <c r="AR30" s="704"/>
      <c r="AS30" s="704"/>
      <c r="AT30" s="704"/>
      <c r="AU30" s="704"/>
      <c r="AV30" s="704"/>
      <c r="AW30" s="704"/>
      <c r="AX30" s="704"/>
      <c r="AY30" s="704"/>
      <c r="AZ30" s="704"/>
      <c r="BA30" s="704"/>
      <c r="BB30" s="704"/>
      <c r="BC30" s="704"/>
      <c r="BD30" s="704"/>
      <c r="BE30" s="704"/>
      <c r="BF30" s="705"/>
      <c r="BG30" s="703" t="s">
        <v>301</v>
      </c>
      <c r="BH30" s="728"/>
      <c r="BI30" s="728"/>
      <c r="BJ30" s="728"/>
      <c r="BK30" s="728"/>
      <c r="BL30" s="728"/>
      <c r="BM30" s="728"/>
      <c r="BN30" s="728"/>
      <c r="BO30" s="728"/>
      <c r="BP30" s="728"/>
      <c r="BQ30" s="729"/>
      <c r="BR30" s="703" t="s">
        <v>302</v>
      </c>
      <c r="BS30" s="728"/>
      <c r="BT30" s="728"/>
      <c r="BU30" s="728"/>
      <c r="BV30" s="728"/>
      <c r="BW30" s="728"/>
      <c r="BX30" s="728"/>
      <c r="BY30" s="728"/>
      <c r="BZ30" s="728"/>
      <c r="CA30" s="728"/>
      <c r="CB30" s="729"/>
      <c r="CD30" s="733"/>
      <c r="CE30" s="734"/>
      <c r="CF30" s="689" t="s">
        <v>303</v>
      </c>
      <c r="CG30" s="686"/>
      <c r="CH30" s="686"/>
      <c r="CI30" s="686"/>
      <c r="CJ30" s="686"/>
      <c r="CK30" s="686"/>
      <c r="CL30" s="686"/>
      <c r="CM30" s="686"/>
      <c r="CN30" s="686"/>
      <c r="CO30" s="686"/>
      <c r="CP30" s="686"/>
      <c r="CQ30" s="687"/>
      <c r="CR30" s="642">
        <v>817901</v>
      </c>
      <c r="CS30" s="643"/>
      <c r="CT30" s="643"/>
      <c r="CU30" s="643"/>
      <c r="CV30" s="643"/>
      <c r="CW30" s="643"/>
      <c r="CX30" s="643"/>
      <c r="CY30" s="644"/>
      <c r="CZ30" s="645">
        <v>6.9</v>
      </c>
      <c r="DA30" s="663"/>
      <c r="DB30" s="663"/>
      <c r="DC30" s="664"/>
      <c r="DD30" s="648">
        <v>817901</v>
      </c>
      <c r="DE30" s="643"/>
      <c r="DF30" s="643"/>
      <c r="DG30" s="643"/>
      <c r="DH30" s="643"/>
      <c r="DI30" s="643"/>
      <c r="DJ30" s="643"/>
      <c r="DK30" s="644"/>
      <c r="DL30" s="648">
        <v>817901</v>
      </c>
      <c r="DM30" s="643"/>
      <c r="DN30" s="643"/>
      <c r="DO30" s="643"/>
      <c r="DP30" s="643"/>
      <c r="DQ30" s="643"/>
      <c r="DR30" s="643"/>
      <c r="DS30" s="643"/>
      <c r="DT30" s="643"/>
      <c r="DU30" s="643"/>
      <c r="DV30" s="644"/>
      <c r="DW30" s="645">
        <v>15.1</v>
      </c>
      <c r="DX30" s="663"/>
      <c r="DY30" s="663"/>
      <c r="DZ30" s="663"/>
      <c r="EA30" s="663"/>
      <c r="EB30" s="663"/>
      <c r="EC30" s="681"/>
    </row>
    <row r="31" spans="2:133" ht="11.25" customHeight="1">
      <c r="B31" s="639" t="s">
        <v>304</v>
      </c>
      <c r="C31" s="640"/>
      <c r="D31" s="640"/>
      <c r="E31" s="640"/>
      <c r="F31" s="640"/>
      <c r="G31" s="640"/>
      <c r="H31" s="640"/>
      <c r="I31" s="640"/>
      <c r="J31" s="640"/>
      <c r="K31" s="640"/>
      <c r="L31" s="640"/>
      <c r="M31" s="640"/>
      <c r="N31" s="640"/>
      <c r="O31" s="640"/>
      <c r="P31" s="640"/>
      <c r="Q31" s="641"/>
      <c r="R31" s="642">
        <v>2893416</v>
      </c>
      <c r="S31" s="643"/>
      <c r="T31" s="643"/>
      <c r="U31" s="643"/>
      <c r="V31" s="643"/>
      <c r="W31" s="643"/>
      <c r="X31" s="643"/>
      <c r="Y31" s="644"/>
      <c r="Z31" s="675">
        <v>23.2</v>
      </c>
      <c r="AA31" s="675"/>
      <c r="AB31" s="675"/>
      <c r="AC31" s="675"/>
      <c r="AD31" s="676" t="s">
        <v>234</v>
      </c>
      <c r="AE31" s="676"/>
      <c r="AF31" s="676"/>
      <c r="AG31" s="676"/>
      <c r="AH31" s="676"/>
      <c r="AI31" s="676"/>
      <c r="AJ31" s="676"/>
      <c r="AK31" s="676"/>
      <c r="AL31" s="645" t="s">
        <v>234</v>
      </c>
      <c r="AM31" s="646"/>
      <c r="AN31" s="646"/>
      <c r="AO31" s="677"/>
      <c r="AP31" s="717" t="s">
        <v>305</v>
      </c>
      <c r="AQ31" s="718"/>
      <c r="AR31" s="718"/>
      <c r="AS31" s="718"/>
      <c r="AT31" s="723" t="s">
        <v>306</v>
      </c>
      <c r="AU31" s="231"/>
      <c r="AV31" s="231"/>
      <c r="AW31" s="231"/>
      <c r="AX31" s="710" t="s">
        <v>184</v>
      </c>
      <c r="AY31" s="711"/>
      <c r="AZ31" s="711"/>
      <c r="BA31" s="711"/>
      <c r="BB31" s="711"/>
      <c r="BC31" s="711"/>
      <c r="BD31" s="711"/>
      <c r="BE31" s="711"/>
      <c r="BF31" s="712"/>
      <c r="BG31" s="713">
        <v>99.2</v>
      </c>
      <c r="BH31" s="714"/>
      <c r="BI31" s="714"/>
      <c r="BJ31" s="714"/>
      <c r="BK31" s="714"/>
      <c r="BL31" s="714"/>
      <c r="BM31" s="715">
        <v>98.3</v>
      </c>
      <c r="BN31" s="714"/>
      <c r="BO31" s="714"/>
      <c r="BP31" s="714"/>
      <c r="BQ31" s="716"/>
      <c r="BR31" s="713">
        <v>99.6</v>
      </c>
      <c r="BS31" s="714"/>
      <c r="BT31" s="714"/>
      <c r="BU31" s="714"/>
      <c r="BV31" s="714"/>
      <c r="BW31" s="714"/>
      <c r="BX31" s="715">
        <v>98.6</v>
      </c>
      <c r="BY31" s="714"/>
      <c r="BZ31" s="714"/>
      <c r="CA31" s="714"/>
      <c r="CB31" s="716"/>
      <c r="CD31" s="733"/>
      <c r="CE31" s="734"/>
      <c r="CF31" s="689" t="s">
        <v>307</v>
      </c>
      <c r="CG31" s="686"/>
      <c r="CH31" s="686"/>
      <c r="CI31" s="686"/>
      <c r="CJ31" s="686"/>
      <c r="CK31" s="686"/>
      <c r="CL31" s="686"/>
      <c r="CM31" s="686"/>
      <c r="CN31" s="686"/>
      <c r="CO31" s="686"/>
      <c r="CP31" s="686"/>
      <c r="CQ31" s="687"/>
      <c r="CR31" s="642">
        <v>41411</v>
      </c>
      <c r="CS31" s="661"/>
      <c r="CT31" s="661"/>
      <c r="CU31" s="661"/>
      <c r="CV31" s="661"/>
      <c r="CW31" s="661"/>
      <c r="CX31" s="661"/>
      <c r="CY31" s="662"/>
      <c r="CZ31" s="645">
        <v>0.3</v>
      </c>
      <c r="DA31" s="663"/>
      <c r="DB31" s="663"/>
      <c r="DC31" s="664"/>
      <c r="DD31" s="648">
        <v>41411</v>
      </c>
      <c r="DE31" s="661"/>
      <c r="DF31" s="661"/>
      <c r="DG31" s="661"/>
      <c r="DH31" s="661"/>
      <c r="DI31" s="661"/>
      <c r="DJ31" s="661"/>
      <c r="DK31" s="662"/>
      <c r="DL31" s="648">
        <v>41411</v>
      </c>
      <c r="DM31" s="661"/>
      <c r="DN31" s="661"/>
      <c r="DO31" s="661"/>
      <c r="DP31" s="661"/>
      <c r="DQ31" s="661"/>
      <c r="DR31" s="661"/>
      <c r="DS31" s="661"/>
      <c r="DT31" s="661"/>
      <c r="DU31" s="661"/>
      <c r="DV31" s="662"/>
      <c r="DW31" s="645">
        <v>0.8</v>
      </c>
      <c r="DX31" s="663"/>
      <c r="DY31" s="663"/>
      <c r="DZ31" s="663"/>
      <c r="EA31" s="663"/>
      <c r="EB31" s="663"/>
      <c r="EC31" s="681"/>
    </row>
    <row r="32" spans="2:133" ht="11.25" customHeight="1">
      <c r="B32" s="706" t="s">
        <v>308</v>
      </c>
      <c r="C32" s="707"/>
      <c r="D32" s="707"/>
      <c r="E32" s="707"/>
      <c r="F32" s="707"/>
      <c r="G32" s="707"/>
      <c r="H32" s="707"/>
      <c r="I32" s="707"/>
      <c r="J32" s="707"/>
      <c r="K32" s="707"/>
      <c r="L32" s="707"/>
      <c r="M32" s="707"/>
      <c r="N32" s="707"/>
      <c r="O32" s="707"/>
      <c r="P32" s="707"/>
      <c r="Q32" s="708"/>
      <c r="R32" s="642" t="s">
        <v>234</v>
      </c>
      <c r="S32" s="643"/>
      <c r="T32" s="643"/>
      <c r="U32" s="643"/>
      <c r="V32" s="643"/>
      <c r="W32" s="643"/>
      <c r="X32" s="643"/>
      <c r="Y32" s="644"/>
      <c r="Z32" s="675" t="s">
        <v>234</v>
      </c>
      <c r="AA32" s="675"/>
      <c r="AB32" s="675"/>
      <c r="AC32" s="675"/>
      <c r="AD32" s="676" t="s">
        <v>126</v>
      </c>
      <c r="AE32" s="676"/>
      <c r="AF32" s="676"/>
      <c r="AG32" s="676"/>
      <c r="AH32" s="676"/>
      <c r="AI32" s="676"/>
      <c r="AJ32" s="676"/>
      <c r="AK32" s="676"/>
      <c r="AL32" s="645" t="s">
        <v>234</v>
      </c>
      <c r="AM32" s="646"/>
      <c r="AN32" s="646"/>
      <c r="AO32" s="677"/>
      <c r="AP32" s="719"/>
      <c r="AQ32" s="720"/>
      <c r="AR32" s="720"/>
      <c r="AS32" s="720"/>
      <c r="AT32" s="724"/>
      <c r="AU32" s="230" t="s">
        <v>309</v>
      </c>
      <c r="AV32" s="230"/>
      <c r="AW32" s="230"/>
      <c r="AX32" s="639" t="s">
        <v>310</v>
      </c>
      <c r="AY32" s="640"/>
      <c r="AZ32" s="640"/>
      <c r="BA32" s="640"/>
      <c r="BB32" s="640"/>
      <c r="BC32" s="640"/>
      <c r="BD32" s="640"/>
      <c r="BE32" s="640"/>
      <c r="BF32" s="641"/>
      <c r="BG32" s="726">
        <v>99.5</v>
      </c>
      <c r="BH32" s="661"/>
      <c r="BI32" s="661"/>
      <c r="BJ32" s="661"/>
      <c r="BK32" s="661"/>
      <c r="BL32" s="661"/>
      <c r="BM32" s="646">
        <v>98.4</v>
      </c>
      <c r="BN32" s="727"/>
      <c r="BO32" s="727"/>
      <c r="BP32" s="727"/>
      <c r="BQ32" s="685"/>
      <c r="BR32" s="726">
        <v>99.7</v>
      </c>
      <c r="BS32" s="661"/>
      <c r="BT32" s="661"/>
      <c r="BU32" s="661"/>
      <c r="BV32" s="661"/>
      <c r="BW32" s="661"/>
      <c r="BX32" s="646">
        <v>98.4</v>
      </c>
      <c r="BY32" s="727"/>
      <c r="BZ32" s="727"/>
      <c r="CA32" s="727"/>
      <c r="CB32" s="685"/>
      <c r="CD32" s="735"/>
      <c r="CE32" s="736"/>
      <c r="CF32" s="689" t="s">
        <v>311</v>
      </c>
      <c r="CG32" s="686"/>
      <c r="CH32" s="686"/>
      <c r="CI32" s="686"/>
      <c r="CJ32" s="686"/>
      <c r="CK32" s="686"/>
      <c r="CL32" s="686"/>
      <c r="CM32" s="686"/>
      <c r="CN32" s="686"/>
      <c r="CO32" s="686"/>
      <c r="CP32" s="686"/>
      <c r="CQ32" s="687"/>
      <c r="CR32" s="642" t="s">
        <v>234</v>
      </c>
      <c r="CS32" s="643"/>
      <c r="CT32" s="643"/>
      <c r="CU32" s="643"/>
      <c r="CV32" s="643"/>
      <c r="CW32" s="643"/>
      <c r="CX32" s="643"/>
      <c r="CY32" s="644"/>
      <c r="CZ32" s="645" t="s">
        <v>126</v>
      </c>
      <c r="DA32" s="663"/>
      <c r="DB32" s="663"/>
      <c r="DC32" s="664"/>
      <c r="DD32" s="648" t="s">
        <v>126</v>
      </c>
      <c r="DE32" s="643"/>
      <c r="DF32" s="643"/>
      <c r="DG32" s="643"/>
      <c r="DH32" s="643"/>
      <c r="DI32" s="643"/>
      <c r="DJ32" s="643"/>
      <c r="DK32" s="644"/>
      <c r="DL32" s="648" t="s">
        <v>126</v>
      </c>
      <c r="DM32" s="643"/>
      <c r="DN32" s="643"/>
      <c r="DO32" s="643"/>
      <c r="DP32" s="643"/>
      <c r="DQ32" s="643"/>
      <c r="DR32" s="643"/>
      <c r="DS32" s="643"/>
      <c r="DT32" s="643"/>
      <c r="DU32" s="643"/>
      <c r="DV32" s="644"/>
      <c r="DW32" s="645" t="s">
        <v>126</v>
      </c>
      <c r="DX32" s="663"/>
      <c r="DY32" s="663"/>
      <c r="DZ32" s="663"/>
      <c r="EA32" s="663"/>
      <c r="EB32" s="663"/>
      <c r="EC32" s="681"/>
    </row>
    <row r="33" spans="2:133" ht="11.25" customHeight="1">
      <c r="B33" s="639" t="s">
        <v>312</v>
      </c>
      <c r="C33" s="640"/>
      <c r="D33" s="640"/>
      <c r="E33" s="640"/>
      <c r="F33" s="640"/>
      <c r="G33" s="640"/>
      <c r="H33" s="640"/>
      <c r="I33" s="640"/>
      <c r="J33" s="640"/>
      <c r="K33" s="640"/>
      <c r="L33" s="640"/>
      <c r="M33" s="640"/>
      <c r="N33" s="640"/>
      <c r="O33" s="640"/>
      <c r="P33" s="640"/>
      <c r="Q33" s="641"/>
      <c r="R33" s="642">
        <v>713860</v>
      </c>
      <c r="S33" s="643"/>
      <c r="T33" s="643"/>
      <c r="U33" s="643"/>
      <c r="V33" s="643"/>
      <c r="W33" s="643"/>
      <c r="X33" s="643"/>
      <c r="Y33" s="644"/>
      <c r="Z33" s="675">
        <v>5.7</v>
      </c>
      <c r="AA33" s="675"/>
      <c r="AB33" s="675"/>
      <c r="AC33" s="675"/>
      <c r="AD33" s="676" t="s">
        <v>234</v>
      </c>
      <c r="AE33" s="676"/>
      <c r="AF33" s="676"/>
      <c r="AG33" s="676"/>
      <c r="AH33" s="676"/>
      <c r="AI33" s="676"/>
      <c r="AJ33" s="676"/>
      <c r="AK33" s="676"/>
      <c r="AL33" s="645" t="s">
        <v>126</v>
      </c>
      <c r="AM33" s="646"/>
      <c r="AN33" s="646"/>
      <c r="AO33" s="677"/>
      <c r="AP33" s="721"/>
      <c r="AQ33" s="722"/>
      <c r="AR33" s="722"/>
      <c r="AS33" s="722"/>
      <c r="AT33" s="725"/>
      <c r="AU33" s="232"/>
      <c r="AV33" s="232"/>
      <c r="AW33" s="232"/>
      <c r="AX33" s="623" t="s">
        <v>313</v>
      </c>
      <c r="AY33" s="624"/>
      <c r="AZ33" s="624"/>
      <c r="BA33" s="624"/>
      <c r="BB33" s="624"/>
      <c r="BC33" s="624"/>
      <c r="BD33" s="624"/>
      <c r="BE33" s="624"/>
      <c r="BF33" s="625"/>
      <c r="BG33" s="709">
        <v>98.9</v>
      </c>
      <c r="BH33" s="627"/>
      <c r="BI33" s="627"/>
      <c r="BJ33" s="627"/>
      <c r="BK33" s="627"/>
      <c r="BL33" s="627"/>
      <c r="BM33" s="669">
        <v>98</v>
      </c>
      <c r="BN33" s="627"/>
      <c r="BO33" s="627"/>
      <c r="BP33" s="627"/>
      <c r="BQ33" s="671"/>
      <c r="BR33" s="709">
        <v>99.6</v>
      </c>
      <c r="BS33" s="627"/>
      <c r="BT33" s="627"/>
      <c r="BU33" s="627"/>
      <c r="BV33" s="627"/>
      <c r="BW33" s="627"/>
      <c r="BX33" s="669">
        <v>98.7</v>
      </c>
      <c r="BY33" s="627"/>
      <c r="BZ33" s="627"/>
      <c r="CA33" s="627"/>
      <c r="CB33" s="671"/>
      <c r="CD33" s="689" t="s">
        <v>314</v>
      </c>
      <c r="CE33" s="686"/>
      <c r="CF33" s="686"/>
      <c r="CG33" s="686"/>
      <c r="CH33" s="686"/>
      <c r="CI33" s="686"/>
      <c r="CJ33" s="686"/>
      <c r="CK33" s="686"/>
      <c r="CL33" s="686"/>
      <c r="CM33" s="686"/>
      <c r="CN33" s="686"/>
      <c r="CO33" s="686"/>
      <c r="CP33" s="686"/>
      <c r="CQ33" s="687"/>
      <c r="CR33" s="642">
        <v>7319365</v>
      </c>
      <c r="CS33" s="661"/>
      <c r="CT33" s="661"/>
      <c r="CU33" s="661"/>
      <c r="CV33" s="661"/>
      <c r="CW33" s="661"/>
      <c r="CX33" s="661"/>
      <c r="CY33" s="662"/>
      <c r="CZ33" s="645">
        <v>61.3</v>
      </c>
      <c r="DA33" s="663"/>
      <c r="DB33" s="663"/>
      <c r="DC33" s="664"/>
      <c r="DD33" s="648">
        <v>4975463</v>
      </c>
      <c r="DE33" s="661"/>
      <c r="DF33" s="661"/>
      <c r="DG33" s="661"/>
      <c r="DH33" s="661"/>
      <c r="DI33" s="661"/>
      <c r="DJ33" s="661"/>
      <c r="DK33" s="662"/>
      <c r="DL33" s="648">
        <v>2093589</v>
      </c>
      <c r="DM33" s="661"/>
      <c r="DN33" s="661"/>
      <c r="DO33" s="661"/>
      <c r="DP33" s="661"/>
      <c r="DQ33" s="661"/>
      <c r="DR33" s="661"/>
      <c r="DS33" s="661"/>
      <c r="DT33" s="661"/>
      <c r="DU33" s="661"/>
      <c r="DV33" s="662"/>
      <c r="DW33" s="645">
        <v>38.5</v>
      </c>
      <c r="DX33" s="663"/>
      <c r="DY33" s="663"/>
      <c r="DZ33" s="663"/>
      <c r="EA33" s="663"/>
      <c r="EB33" s="663"/>
      <c r="EC33" s="681"/>
    </row>
    <row r="34" spans="2:133" ht="11.25" customHeight="1">
      <c r="B34" s="639" t="s">
        <v>315</v>
      </c>
      <c r="C34" s="640"/>
      <c r="D34" s="640"/>
      <c r="E34" s="640"/>
      <c r="F34" s="640"/>
      <c r="G34" s="640"/>
      <c r="H34" s="640"/>
      <c r="I34" s="640"/>
      <c r="J34" s="640"/>
      <c r="K34" s="640"/>
      <c r="L34" s="640"/>
      <c r="M34" s="640"/>
      <c r="N34" s="640"/>
      <c r="O34" s="640"/>
      <c r="P34" s="640"/>
      <c r="Q34" s="641"/>
      <c r="R34" s="642">
        <v>40757</v>
      </c>
      <c r="S34" s="643"/>
      <c r="T34" s="643"/>
      <c r="U34" s="643"/>
      <c r="V34" s="643"/>
      <c r="W34" s="643"/>
      <c r="X34" s="643"/>
      <c r="Y34" s="644"/>
      <c r="Z34" s="675">
        <v>0.3</v>
      </c>
      <c r="AA34" s="675"/>
      <c r="AB34" s="675"/>
      <c r="AC34" s="675"/>
      <c r="AD34" s="676" t="s">
        <v>126</v>
      </c>
      <c r="AE34" s="676"/>
      <c r="AF34" s="676"/>
      <c r="AG34" s="676"/>
      <c r="AH34" s="676"/>
      <c r="AI34" s="676"/>
      <c r="AJ34" s="676"/>
      <c r="AK34" s="676"/>
      <c r="AL34" s="645" t="s">
        <v>234</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316</v>
      </c>
      <c r="CE34" s="686"/>
      <c r="CF34" s="686"/>
      <c r="CG34" s="686"/>
      <c r="CH34" s="686"/>
      <c r="CI34" s="686"/>
      <c r="CJ34" s="686"/>
      <c r="CK34" s="686"/>
      <c r="CL34" s="686"/>
      <c r="CM34" s="686"/>
      <c r="CN34" s="686"/>
      <c r="CO34" s="686"/>
      <c r="CP34" s="686"/>
      <c r="CQ34" s="687"/>
      <c r="CR34" s="642">
        <v>1531360</v>
      </c>
      <c r="CS34" s="643"/>
      <c r="CT34" s="643"/>
      <c r="CU34" s="643"/>
      <c r="CV34" s="643"/>
      <c r="CW34" s="643"/>
      <c r="CX34" s="643"/>
      <c r="CY34" s="644"/>
      <c r="CZ34" s="645">
        <v>12.8</v>
      </c>
      <c r="DA34" s="663"/>
      <c r="DB34" s="663"/>
      <c r="DC34" s="664"/>
      <c r="DD34" s="648">
        <v>1270093</v>
      </c>
      <c r="DE34" s="643"/>
      <c r="DF34" s="643"/>
      <c r="DG34" s="643"/>
      <c r="DH34" s="643"/>
      <c r="DI34" s="643"/>
      <c r="DJ34" s="643"/>
      <c r="DK34" s="644"/>
      <c r="DL34" s="648">
        <v>851719</v>
      </c>
      <c r="DM34" s="643"/>
      <c r="DN34" s="643"/>
      <c r="DO34" s="643"/>
      <c r="DP34" s="643"/>
      <c r="DQ34" s="643"/>
      <c r="DR34" s="643"/>
      <c r="DS34" s="643"/>
      <c r="DT34" s="643"/>
      <c r="DU34" s="643"/>
      <c r="DV34" s="644"/>
      <c r="DW34" s="645">
        <v>15.7</v>
      </c>
      <c r="DX34" s="663"/>
      <c r="DY34" s="663"/>
      <c r="DZ34" s="663"/>
      <c r="EA34" s="663"/>
      <c r="EB34" s="663"/>
      <c r="EC34" s="681"/>
    </row>
    <row r="35" spans="2:133" ht="11.25" customHeight="1">
      <c r="B35" s="639" t="s">
        <v>317</v>
      </c>
      <c r="C35" s="640"/>
      <c r="D35" s="640"/>
      <c r="E35" s="640"/>
      <c r="F35" s="640"/>
      <c r="G35" s="640"/>
      <c r="H35" s="640"/>
      <c r="I35" s="640"/>
      <c r="J35" s="640"/>
      <c r="K35" s="640"/>
      <c r="L35" s="640"/>
      <c r="M35" s="640"/>
      <c r="N35" s="640"/>
      <c r="O35" s="640"/>
      <c r="P35" s="640"/>
      <c r="Q35" s="641"/>
      <c r="R35" s="642">
        <v>34915</v>
      </c>
      <c r="S35" s="643"/>
      <c r="T35" s="643"/>
      <c r="U35" s="643"/>
      <c r="V35" s="643"/>
      <c r="W35" s="643"/>
      <c r="X35" s="643"/>
      <c r="Y35" s="644"/>
      <c r="Z35" s="675">
        <v>0.3</v>
      </c>
      <c r="AA35" s="675"/>
      <c r="AB35" s="675"/>
      <c r="AC35" s="675"/>
      <c r="AD35" s="676" t="s">
        <v>126</v>
      </c>
      <c r="AE35" s="676"/>
      <c r="AF35" s="676"/>
      <c r="AG35" s="676"/>
      <c r="AH35" s="676"/>
      <c r="AI35" s="676"/>
      <c r="AJ35" s="676"/>
      <c r="AK35" s="676"/>
      <c r="AL35" s="645" t="s">
        <v>126</v>
      </c>
      <c r="AM35" s="646"/>
      <c r="AN35" s="646"/>
      <c r="AO35" s="677"/>
      <c r="AP35" s="235"/>
      <c r="AQ35" s="703" t="s">
        <v>318</v>
      </c>
      <c r="AR35" s="704"/>
      <c r="AS35" s="704"/>
      <c r="AT35" s="704"/>
      <c r="AU35" s="704"/>
      <c r="AV35" s="704"/>
      <c r="AW35" s="704"/>
      <c r="AX35" s="704"/>
      <c r="AY35" s="704"/>
      <c r="AZ35" s="704"/>
      <c r="BA35" s="704"/>
      <c r="BB35" s="704"/>
      <c r="BC35" s="704"/>
      <c r="BD35" s="704"/>
      <c r="BE35" s="704"/>
      <c r="BF35" s="705"/>
      <c r="BG35" s="703" t="s">
        <v>319</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320</v>
      </c>
      <c r="CE35" s="686"/>
      <c r="CF35" s="686"/>
      <c r="CG35" s="686"/>
      <c r="CH35" s="686"/>
      <c r="CI35" s="686"/>
      <c r="CJ35" s="686"/>
      <c r="CK35" s="686"/>
      <c r="CL35" s="686"/>
      <c r="CM35" s="686"/>
      <c r="CN35" s="686"/>
      <c r="CO35" s="686"/>
      <c r="CP35" s="686"/>
      <c r="CQ35" s="687"/>
      <c r="CR35" s="642">
        <v>487843</v>
      </c>
      <c r="CS35" s="661"/>
      <c r="CT35" s="661"/>
      <c r="CU35" s="661"/>
      <c r="CV35" s="661"/>
      <c r="CW35" s="661"/>
      <c r="CX35" s="661"/>
      <c r="CY35" s="662"/>
      <c r="CZ35" s="645">
        <v>4.0999999999999996</v>
      </c>
      <c r="DA35" s="663"/>
      <c r="DB35" s="663"/>
      <c r="DC35" s="664"/>
      <c r="DD35" s="648">
        <v>386316</v>
      </c>
      <c r="DE35" s="661"/>
      <c r="DF35" s="661"/>
      <c r="DG35" s="661"/>
      <c r="DH35" s="661"/>
      <c r="DI35" s="661"/>
      <c r="DJ35" s="661"/>
      <c r="DK35" s="662"/>
      <c r="DL35" s="648">
        <v>386316</v>
      </c>
      <c r="DM35" s="661"/>
      <c r="DN35" s="661"/>
      <c r="DO35" s="661"/>
      <c r="DP35" s="661"/>
      <c r="DQ35" s="661"/>
      <c r="DR35" s="661"/>
      <c r="DS35" s="661"/>
      <c r="DT35" s="661"/>
      <c r="DU35" s="661"/>
      <c r="DV35" s="662"/>
      <c r="DW35" s="645">
        <v>7.1</v>
      </c>
      <c r="DX35" s="663"/>
      <c r="DY35" s="663"/>
      <c r="DZ35" s="663"/>
      <c r="EA35" s="663"/>
      <c r="EB35" s="663"/>
      <c r="EC35" s="681"/>
    </row>
    <row r="36" spans="2:133" ht="11.25" customHeight="1">
      <c r="B36" s="639" t="s">
        <v>321</v>
      </c>
      <c r="C36" s="640"/>
      <c r="D36" s="640"/>
      <c r="E36" s="640"/>
      <c r="F36" s="640"/>
      <c r="G36" s="640"/>
      <c r="H36" s="640"/>
      <c r="I36" s="640"/>
      <c r="J36" s="640"/>
      <c r="K36" s="640"/>
      <c r="L36" s="640"/>
      <c r="M36" s="640"/>
      <c r="N36" s="640"/>
      <c r="O36" s="640"/>
      <c r="P36" s="640"/>
      <c r="Q36" s="641"/>
      <c r="R36" s="642">
        <v>1553828</v>
      </c>
      <c r="S36" s="643"/>
      <c r="T36" s="643"/>
      <c r="U36" s="643"/>
      <c r="V36" s="643"/>
      <c r="W36" s="643"/>
      <c r="X36" s="643"/>
      <c r="Y36" s="644"/>
      <c r="Z36" s="675">
        <v>12.4</v>
      </c>
      <c r="AA36" s="675"/>
      <c r="AB36" s="675"/>
      <c r="AC36" s="675"/>
      <c r="AD36" s="676" t="s">
        <v>234</v>
      </c>
      <c r="AE36" s="676"/>
      <c r="AF36" s="676"/>
      <c r="AG36" s="676"/>
      <c r="AH36" s="676"/>
      <c r="AI36" s="676"/>
      <c r="AJ36" s="676"/>
      <c r="AK36" s="676"/>
      <c r="AL36" s="645" t="s">
        <v>126</v>
      </c>
      <c r="AM36" s="646"/>
      <c r="AN36" s="646"/>
      <c r="AO36" s="677"/>
      <c r="AP36" s="235"/>
      <c r="AQ36" s="694" t="s">
        <v>322</v>
      </c>
      <c r="AR36" s="695"/>
      <c r="AS36" s="695"/>
      <c r="AT36" s="695"/>
      <c r="AU36" s="695"/>
      <c r="AV36" s="695"/>
      <c r="AW36" s="695"/>
      <c r="AX36" s="695"/>
      <c r="AY36" s="696"/>
      <c r="AZ36" s="697">
        <v>1158305</v>
      </c>
      <c r="BA36" s="698"/>
      <c r="BB36" s="698"/>
      <c r="BC36" s="698"/>
      <c r="BD36" s="698"/>
      <c r="BE36" s="698"/>
      <c r="BF36" s="699"/>
      <c r="BG36" s="700" t="s">
        <v>323</v>
      </c>
      <c r="BH36" s="701"/>
      <c r="BI36" s="701"/>
      <c r="BJ36" s="701"/>
      <c r="BK36" s="701"/>
      <c r="BL36" s="701"/>
      <c r="BM36" s="701"/>
      <c r="BN36" s="701"/>
      <c r="BO36" s="701"/>
      <c r="BP36" s="701"/>
      <c r="BQ36" s="701"/>
      <c r="BR36" s="701"/>
      <c r="BS36" s="701"/>
      <c r="BT36" s="701"/>
      <c r="BU36" s="702"/>
      <c r="BV36" s="697">
        <v>32386</v>
      </c>
      <c r="BW36" s="698"/>
      <c r="BX36" s="698"/>
      <c r="BY36" s="698"/>
      <c r="BZ36" s="698"/>
      <c r="CA36" s="698"/>
      <c r="CB36" s="699"/>
      <c r="CD36" s="689" t="s">
        <v>324</v>
      </c>
      <c r="CE36" s="686"/>
      <c r="CF36" s="686"/>
      <c r="CG36" s="686"/>
      <c r="CH36" s="686"/>
      <c r="CI36" s="686"/>
      <c r="CJ36" s="686"/>
      <c r="CK36" s="686"/>
      <c r="CL36" s="686"/>
      <c r="CM36" s="686"/>
      <c r="CN36" s="686"/>
      <c r="CO36" s="686"/>
      <c r="CP36" s="686"/>
      <c r="CQ36" s="687"/>
      <c r="CR36" s="642">
        <v>3157660</v>
      </c>
      <c r="CS36" s="643"/>
      <c r="CT36" s="643"/>
      <c r="CU36" s="643"/>
      <c r="CV36" s="643"/>
      <c r="CW36" s="643"/>
      <c r="CX36" s="643"/>
      <c r="CY36" s="644"/>
      <c r="CZ36" s="645">
        <v>26.5</v>
      </c>
      <c r="DA36" s="663"/>
      <c r="DB36" s="663"/>
      <c r="DC36" s="664"/>
      <c r="DD36" s="648">
        <v>1339741</v>
      </c>
      <c r="DE36" s="643"/>
      <c r="DF36" s="643"/>
      <c r="DG36" s="643"/>
      <c r="DH36" s="643"/>
      <c r="DI36" s="643"/>
      <c r="DJ36" s="643"/>
      <c r="DK36" s="644"/>
      <c r="DL36" s="648">
        <v>406345</v>
      </c>
      <c r="DM36" s="643"/>
      <c r="DN36" s="643"/>
      <c r="DO36" s="643"/>
      <c r="DP36" s="643"/>
      <c r="DQ36" s="643"/>
      <c r="DR36" s="643"/>
      <c r="DS36" s="643"/>
      <c r="DT36" s="643"/>
      <c r="DU36" s="643"/>
      <c r="DV36" s="644"/>
      <c r="DW36" s="645">
        <v>7.5</v>
      </c>
      <c r="DX36" s="663"/>
      <c r="DY36" s="663"/>
      <c r="DZ36" s="663"/>
      <c r="EA36" s="663"/>
      <c r="EB36" s="663"/>
      <c r="EC36" s="681"/>
    </row>
    <row r="37" spans="2:133" ht="11.25" customHeight="1">
      <c r="B37" s="639" t="s">
        <v>325</v>
      </c>
      <c r="C37" s="640"/>
      <c r="D37" s="640"/>
      <c r="E37" s="640"/>
      <c r="F37" s="640"/>
      <c r="G37" s="640"/>
      <c r="H37" s="640"/>
      <c r="I37" s="640"/>
      <c r="J37" s="640"/>
      <c r="K37" s="640"/>
      <c r="L37" s="640"/>
      <c r="M37" s="640"/>
      <c r="N37" s="640"/>
      <c r="O37" s="640"/>
      <c r="P37" s="640"/>
      <c r="Q37" s="641"/>
      <c r="R37" s="642">
        <v>189383</v>
      </c>
      <c r="S37" s="643"/>
      <c r="T37" s="643"/>
      <c r="U37" s="643"/>
      <c r="V37" s="643"/>
      <c r="W37" s="643"/>
      <c r="X37" s="643"/>
      <c r="Y37" s="644"/>
      <c r="Z37" s="675">
        <v>1.5</v>
      </c>
      <c r="AA37" s="675"/>
      <c r="AB37" s="675"/>
      <c r="AC37" s="675"/>
      <c r="AD37" s="676" t="s">
        <v>126</v>
      </c>
      <c r="AE37" s="676"/>
      <c r="AF37" s="676"/>
      <c r="AG37" s="676"/>
      <c r="AH37" s="676"/>
      <c r="AI37" s="676"/>
      <c r="AJ37" s="676"/>
      <c r="AK37" s="676"/>
      <c r="AL37" s="645" t="s">
        <v>126</v>
      </c>
      <c r="AM37" s="646"/>
      <c r="AN37" s="646"/>
      <c r="AO37" s="677"/>
      <c r="AQ37" s="682" t="s">
        <v>326</v>
      </c>
      <c r="AR37" s="683"/>
      <c r="AS37" s="683"/>
      <c r="AT37" s="683"/>
      <c r="AU37" s="683"/>
      <c r="AV37" s="683"/>
      <c r="AW37" s="683"/>
      <c r="AX37" s="683"/>
      <c r="AY37" s="684"/>
      <c r="AZ37" s="642">
        <v>411152</v>
      </c>
      <c r="BA37" s="643"/>
      <c r="BB37" s="643"/>
      <c r="BC37" s="643"/>
      <c r="BD37" s="661"/>
      <c r="BE37" s="661"/>
      <c r="BF37" s="685"/>
      <c r="BG37" s="689" t="s">
        <v>327</v>
      </c>
      <c r="BH37" s="686"/>
      <c r="BI37" s="686"/>
      <c r="BJ37" s="686"/>
      <c r="BK37" s="686"/>
      <c r="BL37" s="686"/>
      <c r="BM37" s="686"/>
      <c r="BN37" s="686"/>
      <c r="BO37" s="686"/>
      <c r="BP37" s="686"/>
      <c r="BQ37" s="686"/>
      <c r="BR37" s="686"/>
      <c r="BS37" s="686"/>
      <c r="BT37" s="686"/>
      <c r="BU37" s="687"/>
      <c r="BV37" s="642">
        <v>12290</v>
      </c>
      <c r="BW37" s="643"/>
      <c r="BX37" s="643"/>
      <c r="BY37" s="643"/>
      <c r="BZ37" s="643"/>
      <c r="CA37" s="643"/>
      <c r="CB37" s="688"/>
      <c r="CD37" s="689" t="s">
        <v>328</v>
      </c>
      <c r="CE37" s="686"/>
      <c r="CF37" s="686"/>
      <c r="CG37" s="686"/>
      <c r="CH37" s="686"/>
      <c r="CI37" s="686"/>
      <c r="CJ37" s="686"/>
      <c r="CK37" s="686"/>
      <c r="CL37" s="686"/>
      <c r="CM37" s="686"/>
      <c r="CN37" s="686"/>
      <c r="CO37" s="686"/>
      <c r="CP37" s="686"/>
      <c r="CQ37" s="687"/>
      <c r="CR37" s="642">
        <v>545772</v>
      </c>
      <c r="CS37" s="661"/>
      <c r="CT37" s="661"/>
      <c r="CU37" s="661"/>
      <c r="CV37" s="661"/>
      <c r="CW37" s="661"/>
      <c r="CX37" s="661"/>
      <c r="CY37" s="662"/>
      <c r="CZ37" s="645">
        <v>4.5999999999999996</v>
      </c>
      <c r="DA37" s="663"/>
      <c r="DB37" s="663"/>
      <c r="DC37" s="664"/>
      <c r="DD37" s="648">
        <v>545772</v>
      </c>
      <c r="DE37" s="661"/>
      <c r="DF37" s="661"/>
      <c r="DG37" s="661"/>
      <c r="DH37" s="661"/>
      <c r="DI37" s="661"/>
      <c r="DJ37" s="661"/>
      <c r="DK37" s="662"/>
      <c r="DL37" s="648">
        <v>312647</v>
      </c>
      <c r="DM37" s="661"/>
      <c r="DN37" s="661"/>
      <c r="DO37" s="661"/>
      <c r="DP37" s="661"/>
      <c r="DQ37" s="661"/>
      <c r="DR37" s="661"/>
      <c r="DS37" s="661"/>
      <c r="DT37" s="661"/>
      <c r="DU37" s="661"/>
      <c r="DV37" s="662"/>
      <c r="DW37" s="645">
        <v>5.8</v>
      </c>
      <c r="DX37" s="663"/>
      <c r="DY37" s="663"/>
      <c r="DZ37" s="663"/>
      <c r="EA37" s="663"/>
      <c r="EB37" s="663"/>
      <c r="EC37" s="681"/>
    </row>
    <row r="38" spans="2:133" ht="11.25" customHeight="1">
      <c r="B38" s="639" t="s">
        <v>329</v>
      </c>
      <c r="C38" s="640"/>
      <c r="D38" s="640"/>
      <c r="E38" s="640"/>
      <c r="F38" s="640"/>
      <c r="G38" s="640"/>
      <c r="H38" s="640"/>
      <c r="I38" s="640"/>
      <c r="J38" s="640"/>
      <c r="K38" s="640"/>
      <c r="L38" s="640"/>
      <c r="M38" s="640"/>
      <c r="N38" s="640"/>
      <c r="O38" s="640"/>
      <c r="P38" s="640"/>
      <c r="Q38" s="641"/>
      <c r="R38" s="642">
        <v>132476</v>
      </c>
      <c r="S38" s="643"/>
      <c r="T38" s="643"/>
      <c r="U38" s="643"/>
      <c r="V38" s="643"/>
      <c r="W38" s="643"/>
      <c r="X38" s="643"/>
      <c r="Y38" s="644"/>
      <c r="Z38" s="675">
        <v>1.1000000000000001</v>
      </c>
      <c r="AA38" s="675"/>
      <c r="AB38" s="675"/>
      <c r="AC38" s="675"/>
      <c r="AD38" s="676">
        <v>15</v>
      </c>
      <c r="AE38" s="676"/>
      <c r="AF38" s="676"/>
      <c r="AG38" s="676"/>
      <c r="AH38" s="676"/>
      <c r="AI38" s="676"/>
      <c r="AJ38" s="676"/>
      <c r="AK38" s="676"/>
      <c r="AL38" s="645">
        <v>0</v>
      </c>
      <c r="AM38" s="646"/>
      <c r="AN38" s="646"/>
      <c r="AO38" s="677"/>
      <c r="AQ38" s="682" t="s">
        <v>330</v>
      </c>
      <c r="AR38" s="683"/>
      <c r="AS38" s="683"/>
      <c r="AT38" s="683"/>
      <c r="AU38" s="683"/>
      <c r="AV38" s="683"/>
      <c r="AW38" s="683"/>
      <c r="AX38" s="683"/>
      <c r="AY38" s="684"/>
      <c r="AZ38" s="642">
        <v>30396</v>
      </c>
      <c r="BA38" s="643"/>
      <c r="BB38" s="643"/>
      <c r="BC38" s="643"/>
      <c r="BD38" s="661"/>
      <c r="BE38" s="661"/>
      <c r="BF38" s="685"/>
      <c r="BG38" s="689" t="s">
        <v>331</v>
      </c>
      <c r="BH38" s="686"/>
      <c r="BI38" s="686"/>
      <c r="BJ38" s="686"/>
      <c r="BK38" s="686"/>
      <c r="BL38" s="686"/>
      <c r="BM38" s="686"/>
      <c r="BN38" s="686"/>
      <c r="BO38" s="686"/>
      <c r="BP38" s="686"/>
      <c r="BQ38" s="686"/>
      <c r="BR38" s="686"/>
      <c r="BS38" s="686"/>
      <c r="BT38" s="686"/>
      <c r="BU38" s="687"/>
      <c r="BV38" s="642">
        <v>1831</v>
      </c>
      <c r="BW38" s="643"/>
      <c r="BX38" s="643"/>
      <c r="BY38" s="643"/>
      <c r="BZ38" s="643"/>
      <c r="CA38" s="643"/>
      <c r="CB38" s="688"/>
      <c r="CD38" s="689" t="s">
        <v>332</v>
      </c>
      <c r="CE38" s="686"/>
      <c r="CF38" s="686"/>
      <c r="CG38" s="686"/>
      <c r="CH38" s="686"/>
      <c r="CI38" s="686"/>
      <c r="CJ38" s="686"/>
      <c r="CK38" s="686"/>
      <c r="CL38" s="686"/>
      <c r="CM38" s="686"/>
      <c r="CN38" s="686"/>
      <c r="CO38" s="686"/>
      <c r="CP38" s="686"/>
      <c r="CQ38" s="687"/>
      <c r="CR38" s="642">
        <v>716757</v>
      </c>
      <c r="CS38" s="643"/>
      <c r="CT38" s="643"/>
      <c r="CU38" s="643"/>
      <c r="CV38" s="643"/>
      <c r="CW38" s="643"/>
      <c r="CX38" s="643"/>
      <c r="CY38" s="644"/>
      <c r="CZ38" s="645">
        <v>6</v>
      </c>
      <c r="DA38" s="663"/>
      <c r="DB38" s="663"/>
      <c r="DC38" s="664"/>
      <c r="DD38" s="648">
        <v>622824</v>
      </c>
      <c r="DE38" s="643"/>
      <c r="DF38" s="643"/>
      <c r="DG38" s="643"/>
      <c r="DH38" s="643"/>
      <c r="DI38" s="643"/>
      <c r="DJ38" s="643"/>
      <c r="DK38" s="644"/>
      <c r="DL38" s="648">
        <v>449209</v>
      </c>
      <c r="DM38" s="643"/>
      <c r="DN38" s="643"/>
      <c r="DO38" s="643"/>
      <c r="DP38" s="643"/>
      <c r="DQ38" s="643"/>
      <c r="DR38" s="643"/>
      <c r="DS38" s="643"/>
      <c r="DT38" s="643"/>
      <c r="DU38" s="643"/>
      <c r="DV38" s="644"/>
      <c r="DW38" s="645">
        <v>8.3000000000000007</v>
      </c>
      <c r="DX38" s="663"/>
      <c r="DY38" s="663"/>
      <c r="DZ38" s="663"/>
      <c r="EA38" s="663"/>
      <c r="EB38" s="663"/>
      <c r="EC38" s="681"/>
    </row>
    <row r="39" spans="2:133" ht="11.25" customHeight="1">
      <c r="B39" s="639" t="s">
        <v>333</v>
      </c>
      <c r="C39" s="640"/>
      <c r="D39" s="640"/>
      <c r="E39" s="640"/>
      <c r="F39" s="640"/>
      <c r="G39" s="640"/>
      <c r="H39" s="640"/>
      <c r="I39" s="640"/>
      <c r="J39" s="640"/>
      <c r="K39" s="640"/>
      <c r="L39" s="640"/>
      <c r="M39" s="640"/>
      <c r="N39" s="640"/>
      <c r="O39" s="640"/>
      <c r="P39" s="640"/>
      <c r="Q39" s="641"/>
      <c r="R39" s="642">
        <v>775277</v>
      </c>
      <c r="S39" s="643"/>
      <c r="T39" s="643"/>
      <c r="U39" s="643"/>
      <c r="V39" s="643"/>
      <c r="W39" s="643"/>
      <c r="X39" s="643"/>
      <c r="Y39" s="644"/>
      <c r="Z39" s="675">
        <v>6.2</v>
      </c>
      <c r="AA39" s="675"/>
      <c r="AB39" s="675"/>
      <c r="AC39" s="675"/>
      <c r="AD39" s="676" t="s">
        <v>234</v>
      </c>
      <c r="AE39" s="676"/>
      <c r="AF39" s="676"/>
      <c r="AG39" s="676"/>
      <c r="AH39" s="676"/>
      <c r="AI39" s="676"/>
      <c r="AJ39" s="676"/>
      <c r="AK39" s="676"/>
      <c r="AL39" s="645" t="s">
        <v>234</v>
      </c>
      <c r="AM39" s="646"/>
      <c r="AN39" s="646"/>
      <c r="AO39" s="677"/>
      <c r="AQ39" s="682" t="s">
        <v>334</v>
      </c>
      <c r="AR39" s="683"/>
      <c r="AS39" s="683"/>
      <c r="AT39" s="683"/>
      <c r="AU39" s="683"/>
      <c r="AV39" s="683"/>
      <c r="AW39" s="683"/>
      <c r="AX39" s="683"/>
      <c r="AY39" s="684"/>
      <c r="AZ39" s="642">
        <v>7737</v>
      </c>
      <c r="BA39" s="643"/>
      <c r="BB39" s="643"/>
      <c r="BC39" s="643"/>
      <c r="BD39" s="661"/>
      <c r="BE39" s="661"/>
      <c r="BF39" s="685"/>
      <c r="BG39" s="689" t="s">
        <v>335</v>
      </c>
      <c r="BH39" s="686"/>
      <c r="BI39" s="686"/>
      <c r="BJ39" s="686"/>
      <c r="BK39" s="686"/>
      <c r="BL39" s="686"/>
      <c r="BM39" s="686"/>
      <c r="BN39" s="686"/>
      <c r="BO39" s="686"/>
      <c r="BP39" s="686"/>
      <c r="BQ39" s="686"/>
      <c r="BR39" s="686"/>
      <c r="BS39" s="686"/>
      <c r="BT39" s="686"/>
      <c r="BU39" s="687"/>
      <c r="BV39" s="642">
        <v>2864</v>
      </c>
      <c r="BW39" s="643"/>
      <c r="BX39" s="643"/>
      <c r="BY39" s="643"/>
      <c r="BZ39" s="643"/>
      <c r="CA39" s="643"/>
      <c r="CB39" s="688"/>
      <c r="CD39" s="689" t="s">
        <v>336</v>
      </c>
      <c r="CE39" s="686"/>
      <c r="CF39" s="686"/>
      <c r="CG39" s="686"/>
      <c r="CH39" s="686"/>
      <c r="CI39" s="686"/>
      <c r="CJ39" s="686"/>
      <c r="CK39" s="686"/>
      <c r="CL39" s="686"/>
      <c r="CM39" s="686"/>
      <c r="CN39" s="686"/>
      <c r="CO39" s="686"/>
      <c r="CP39" s="686"/>
      <c r="CQ39" s="687"/>
      <c r="CR39" s="642">
        <v>1421745</v>
      </c>
      <c r="CS39" s="661"/>
      <c r="CT39" s="661"/>
      <c r="CU39" s="661"/>
      <c r="CV39" s="661"/>
      <c r="CW39" s="661"/>
      <c r="CX39" s="661"/>
      <c r="CY39" s="662"/>
      <c r="CZ39" s="645">
        <v>11.9</v>
      </c>
      <c r="DA39" s="663"/>
      <c r="DB39" s="663"/>
      <c r="DC39" s="664"/>
      <c r="DD39" s="648">
        <v>1356489</v>
      </c>
      <c r="DE39" s="661"/>
      <c r="DF39" s="661"/>
      <c r="DG39" s="661"/>
      <c r="DH39" s="661"/>
      <c r="DI39" s="661"/>
      <c r="DJ39" s="661"/>
      <c r="DK39" s="662"/>
      <c r="DL39" s="648" t="s">
        <v>126</v>
      </c>
      <c r="DM39" s="661"/>
      <c r="DN39" s="661"/>
      <c r="DO39" s="661"/>
      <c r="DP39" s="661"/>
      <c r="DQ39" s="661"/>
      <c r="DR39" s="661"/>
      <c r="DS39" s="661"/>
      <c r="DT39" s="661"/>
      <c r="DU39" s="661"/>
      <c r="DV39" s="662"/>
      <c r="DW39" s="645" t="s">
        <v>126</v>
      </c>
      <c r="DX39" s="663"/>
      <c r="DY39" s="663"/>
      <c r="DZ39" s="663"/>
      <c r="EA39" s="663"/>
      <c r="EB39" s="663"/>
      <c r="EC39" s="681"/>
    </row>
    <row r="40" spans="2:133" ht="11.25" customHeight="1">
      <c r="B40" s="639" t="s">
        <v>337</v>
      </c>
      <c r="C40" s="640"/>
      <c r="D40" s="640"/>
      <c r="E40" s="640"/>
      <c r="F40" s="640"/>
      <c r="G40" s="640"/>
      <c r="H40" s="640"/>
      <c r="I40" s="640"/>
      <c r="J40" s="640"/>
      <c r="K40" s="640"/>
      <c r="L40" s="640"/>
      <c r="M40" s="640"/>
      <c r="N40" s="640"/>
      <c r="O40" s="640"/>
      <c r="P40" s="640"/>
      <c r="Q40" s="641"/>
      <c r="R40" s="642" t="s">
        <v>126</v>
      </c>
      <c r="S40" s="643"/>
      <c r="T40" s="643"/>
      <c r="U40" s="643"/>
      <c r="V40" s="643"/>
      <c r="W40" s="643"/>
      <c r="X40" s="643"/>
      <c r="Y40" s="644"/>
      <c r="Z40" s="675" t="s">
        <v>234</v>
      </c>
      <c r="AA40" s="675"/>
      <c r="AB40" s="675"/>
      <c r="AC40" s="675"/>
      <c r="AD40" s="676" t="s">
        <v>126</v>
      </c>
      <c r="AE40" s="676"/>
      <c r="AF40" s="676"/>
      <c r="AG40" s="676"/>
      <c r="AH40" s="676"/>
      <c r="AI40" s="676"/>
      <c r="AJ40" s="676"/>
      <c r="AK40" s="676"/>
      <c r="AL40" s="645" t="s">
        <v>126</v>
      </c>
      <c r="AM40" s="646"/>
      <c r="AN40" s="646"/>
      <c r="AO40" s="677"/>
      <c r="AQ40" s="682" t="s">
        <v>338</v>
      </c>
      <c r="AR40" s="683"/>
      <c r="AS40" s="683"/>
      <c r="AT40" s="683"/>
      <c r="AU40" s="683"/>
      <c r="AV40" s="683"/>
      <c r="AW40" s="683"/>
      <c r="AX40" s="683"/>
      <c r="AY40" s="684"/>
      <c r="AZ40" s="642" t="s">
        <v>126</v>
      </c>
      <c r="BA40" s="643"/>
      <c r="BB40" s="643"/>
      <c r="BC40" s="643"/>
      <c r="BD40" s="661"/>
      <c r="BE40" s="661"/>
      <c r="BF40" s="685"/>
      <c r="BG40" s="690" t="s">
        <v>339</v>
      </c>
      <c r="BH40" s="691"/>
      <c r="BI40" s="691"/>
      <c r="BJ40" s="691"/>
      <c r="BK40" s="691"/>
      <c r="BL40" s="236"/>
      <c r="BM40" s="686" t="s">
        <v>340</v>
      </c>
      <c r="BN40" s="686"/>
      <c r="BO40" s="686"/>
      <c r="BP40" s="686"/>
      <c r="BQ40" s="686"/>
      <c r="BR40" s="686"/>
      <c r="BS40" s="686"/>
      <c r="BT40" s="686"/>
      <c r="BU40" s="687"/>
      <c r="BV40" s="642">
        <v>78</v>
      </c>
      <c r="BW40" s="643"/>
      <c r="BX40" s="643"/>
      <c r="BY40" s="643"/>
      <c r="BZ40" s="643"/>
      <c r="CA40" s="643"/>
      <c r="CB40" s="688"/>
      <c r="CD40" s="689" t="s">
        <v>341</v>
      </c>
      <c r="CE40" s="686"/>
      <c r="CF40" s="686"/>
      <c r="CG40" s="686"/>
      <c r="CH40" s="686"/>
      <c r="CI40" s="686"/>
      <c r="CJ40" s="686"/>
      <c r="CK40" s="686"/>
      <c r="CL40" s="686"/>
      <c r="CM40" s="686"/>
      <c r="CN40" s="686"/>
      <c r="CO40" s="686"/>
      <c r="CP40" s="686"/>
      <c r="CQ40" s="687"/>
      <c r="CR40" s="642">
        <v>4000</v>
      </c>
      <c r="CS40" s="643"/>
      <c r="CT40" s="643"/>
      <c r="CU40" s="643"/>
      <c r="CV40" s="643"/>
      <c r="CW40" s="643"/>
      <c r="CX40" s="643"/>
      <c r="CY40" s="644"/>
      <c r="CZ40" s="645">
        <v>0</v>
      </c>
      <c r="DA40" s="663"/>
      <c r="DB40" s="663"/>
      <c r="DC40" s="664"/>
      <c r="DD40" s="648" t="s">
        <v>234</v>
      </c>
      <c r="DE40" s="643"/>
      <c r="DF40" s="643"/>
      <c r="DG40" s="643"/>
      <c r="DH40" s="643"/>
      <c r="DI40" s="643"/>
      <c r="DJ40" s="643"/>
      <c r="DK40" s="644"/>
      <c r="DL40" s="648" t="s">
        <v>126</v>
      </c>
      <c r="DM40" s="643"/>
      <c r="DN40" s="643"/>
      <c r="DO40" s="643"/>
      <c r="DP40" s="643"/>
      <c r="DQ40" s="643"/>
      <c r="DR40" s="643"/>
      <c r="DS40" s="643"/>
      <c r="DT40" s="643"/>
      <c r="DU40" s="643"/>
      <c r="DV40" s="644"/>
      <c r="DW40" s="645" t="s">
        <v>234</v>
      </c>
      <c r="DX40" s="663"/>
      <c r="DY40" s="663"/>
      <c r="DZ40" s="663"/>
      <c r="EA40" s="663"/>
      <c r="EB40" s="663"/>
      <c r="EC40" s="681"/>
    </row>
    <row r="41" spans="2:133" ht="11.25" customHeight="1">
      <c r="B41" s="639" t="s">
        <v>342</v>
      </c>
      <c r="C41" s="640"/>
      <c r="D41" s="640"/>
      <c r="E41" s="640"/>
      <c r="F41" s="640"/>
      <c r="G41" s="640"/>
      <c r="H41" s="640"/>
      <c r="I41" s="640"/>
      <c r="J41" s="640"/>
      <c r="K41" s="640"/>
      <c r="L41" s="640"/>
      <c r="M41" s="640"/>
      <c r="N41" s="640"/>
      <c r="O41" s="640"/>
      <c r="P41" s="640"/>
      <c r="Q41" s="641"/>
      <c r="R41" s="642" t="s">
        <v>126</v>
      </c>
      <c r="S41" s="643"/>
      <c r="T41" s="643"/>
      <c r="U41" s="643"/>
      <c r="V41" s="643"/>
      <c r="W41" s="643"/>
      <c r="X41" s="643"/>
      <c r="Y41" s="644"/>
      <c r="Z41" s="675" t="s">
        <v>126</v>
      </c>
      <c r="AA41" s="675"/>
      <c r="AB41" s="675"/>
      <c r="AC41" s="675"/>
      <c r="AD41" s="676" t="s">
        <v>234</v>
      </c>
      <c r="AE41" s="676"/>
      <c r="AF41" s="676"/>
      <c r="AG41" s="676"/>
      <c r="AH41" s="676"/>
      <c r="AI41" s="676"/>
      <c r="AJ41" s="676"/>
      <c r="AK41" s="676"/>
      <c r="AL41" s="645" t="s">
        <v>126</v>
      </c>
      <c r="AM41" s="646"/>
      <c r="AN41" s="646"/>
      <c r="AO41" s="677"/>
      <c r="AQ41" s="682" t="s">
        <v>343</v>
      </c>
      <c r="AR41" s="683"/>
      <c r="AS41" s="683"/>
      <c r="AT41" s="683"/>
      <c r="AU41" s="683"/>
      <c r="AV41" s="683"/>
      <c r="AW41" s="683"/>
      <c r="AX41" s="683"/>
      <c r="AY41" s="684"/>
      <c r="AZ41" s="642">
        <v>271884</v>
      </c>
      <c r="BA41" s="643"/>
      <c r="BB41" s="643"/>
      <c r="BC41" s="643"/>
      <c r="BD41" s="661"/>
      <c r="BE41" s="661"/>
      <c r="BF41" s="685"/>
      <c r="BG41" s="690"/>
      <c r="BH41" s="691"/>
      <c r="BI41" s="691"/>
      <c r="BJ41" s="691"/>
      <c r="BK41" s="691"/>
      <c r="BL41" s="236"/>
      <c r="BM41" s="686" t="s">
        <v>344</v>
      </c>
      <c r="BN41" s="686"/>
      <c r="BO41" s="686"/>
      <c r="BP41" s="686"/>
      <c r="BQ41" s="686"/>
      <c r="BR41" s="686"/>
      <c r="BS41" s="686"/>
      <c r="BT41" s="686"/>
      <c r="BU41" s="687"/>
      <c r="BV41" s="642">
        <v>3</v>
      </c>
      <c r="BW41" s="643"/>
      <c r="BX41" s="643"/>
      <c r="BY41" s="643"/>
      <c r="BZ41" s="643"/>
      <c r="CA41" s="643"/>
      <c r="CB41" s="688"/>
      <c r="CD41" s="689" t="s">
        <v>345</v>
      </c>
      <c r="CE41" s="686"/>
      <c r="CF41" s="686"/>
      <c r="CG41" s="686"/>
      <c r="CH41" s="686"/>
      <c r="CI41" s="686"/>
      <c r="CJ41" s="686"/>
      <c r="CK41" s="686"/>
      <c r="CL41" s="686"/>
      <c r="CM41" s="686"/>
      <c r="CN41" s="686"/>
      <c r="CO41" s="686"/>
      <c r="CP41" s="686"/>
      <c r="CQ41" s="687"/>
      <c r="CR41" s="642" t="s">
        <v>126</v>
      </c>
      <c r="CS41" s="661"/>
      <c r="CT41" s="661"/>
      <c r="CU41" s="661"/>
      <c r="CV41" s="661"/>
      <c r="CW41" s="661"/>
      <c r="CX41" s="661"/>
      <c r="CY41" s="662"/>
      <c r="CZ41" s="645" t="s">
        <v>126</v>
      </c>
      <c r="DA41" s="663"/>
      <c r="DB41" s="663"/>
      <c r="DC41" s="664"/>
      <c r="DD41" s="648" t="s">
        <v>126</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c r="B42" s="639" t="s">
        <v>346</v>
      </c>
      <c r="C42" s="640"/>
      <c r="D42" s="640"/>
      <c r="E42" s="640"/>
      <c r="F42" s="640"/>
      <c r="G42" s="640"/>
      <c r="H42" s="640"/>
      <c r="I42" s="640"/>
      <c r="J42" s="640"/>
      <c r="K42" s="640"/>
      <c r="L42" s="640"/>
      <c r="M42" s="640"/>
      <c r="N42" s="640"/>
      <c r="O42" s="640"/>
      <c r="P42" s="640"/>
      <c r="Q42" s="641"/>
      <c r="R42" s="642">
        <v>255377</v>
      </c>
      <c r="S42" s="643"/>
      <c r="T42" s="643"/>
      <c r="U42" s="643"/>
      <c r="V42" s="643"/>
      <c r="W42" s="643"/>
      <c r="X42" s="643"/>
      <c r="Y42" s="644"/>
      <c r="Z42" s="675">
        <v>2</v>
      </c>
      <c r="AA42" s="675"/>
      <c r="AB42" s="675"/>
      <c r="AC42" s="675"/>
      <c r="AD42" s="676" t="s">
        <v>234</v>
      </c>
      <c r="AE42" s="676"/>
      <c r="AF42" s="676"/>
      <c r="AG42" s="676"/>
      <c r="AH42" s="676"/>
      <c r="AI42" s="676"/>
      <c r="AJ42" s="676"/>
      <c r="AK42" s="676"/>
      <c r="AL42" s="645" t="s">
        <v>234</v>
      </c>
      <c r="AM42" s="646"/>
      <c r="AN42" s="646"/>
      <c r="AO42" s="677"/>
      <c r="AQ42" s="678" t="s">
        <v>347</v>
      </c>
      <c r="AR42" s="679"/>
      <c r="AS42" s="679"/>
      <c r="AT42" s="679"/>
      <c r="AU42" s="679"/>
      <c r="AV42" s="679"/>
      <c r="AW42" s="679"/>
      <c r="AX42" s="679"/>
      <c r="AY42" s="680"/>
      <c r="AZ42" s="626">
        <v>437136</v>
      </c>
      <c r="BA42" s="665"/>
      <c r="BB42" s="665"/>
      <c r="BC42" s="665"/>
      <c r="BD42" s="627"/>
      <c r="BE42" s="627"/>
      <c r="BF42" s="671"/>
      <c r="BG42" s="692"/>
      <c r="BH42" s="693"/>
      <c r="BI42" s="693"/>
      <c r="BJ42" s="693"/>
      <c r="BK42" s="693"/>
      <c r="BL42" s="237"/>
      <c r="BM42" s="672" t="s">
        <v>348</v>
      </c>
      <c r="BN42" s="672"/>
      <c r="BO42" s="672"/>
      <c r="BP42" s="672"/>
      <c r="BQ42" s="672"/>
      <c r="BR42" s="672"/>
      <c r="BS42" s="672"/>
      <c r="BT42" s="672"/>
      <c r="BU42" s="673"/>
      <c r="BV42" s="626">
        <v>330</v>
      </c>
      <c r="BW42" s="665"/>
      <c r="BX42" s="665"/>
      <c r="BY42" s="665"/>
      <c r="BZ42" s="665"/>
      <c r="CA42" s="665"/>
      <c r="CB42" s="674"/>
      <c r="CD42" s="639" t="s">
        <v>349</v>
      </c>
      <c r="CE42" s="640"/>
      <c r="CF42" s="640"/>
      <c r="CG42" s="640"/>
      <c r="CH42" s="640"/>
      <c r="CI42" s="640"/>
      <c r="CJ42" s="640"/>
      <c r="CK42" s="640"/>
      <c r="CL42" s="640"/>
      <c r="CM42" s="640"/>
      <c r="CN42" s="640"/>
      <c r="CO42" s="640"/>
      <c r="CP42" s="640"/>
      <c r="CQ42" s="641"/>
      <c r="CR42" s="642">
        <v>973516</v>
      </c>
      <c r="CS42" s="643"/>
      <c r="CT42" s="643"/>
      <c r="CU42" s="643"/>
      <c r="CV42" s="643"/>
      <c r="CW42" s="643"/>
      <c r="CX42" s="643"/>
      <c r="CY42" s="644"/>
      <c r="CZ42" s="645">
        <v>8.1999999999999993</v>
      </c>
      <c r="DA42" s="646"/>
      <c r="DB42" s="646"/>
      <c r="DC42" s="647"/>
      <c r="DD42" s="648">
        <v>134543</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c r="B43" s="623" t="s">
        <v>350</v>
      </c>
      <c r="C43" s="624"/>
      <c r="D43" s="624"/>
      <c r="E43" s="624"/>
      <c r="F43" s="624"/>
      <c r="G43" s="624"/>
      <c r="H43" s="624"/>
      <c r="I43" s="624"/>
      <c r="J43" s="624"/>
      <c r="K43" s="624"/>
      <c r="L43" s="624"/>
      <c r="M43" s="624"/>
      <c r="N43" s="624"/>
      <c r="O43" s="624"/>
      <c r="P43" s="624"/>
      <c r="Q43" s="625"/>
      <c r="R43" s="626">
        <v>12482266</v>
      </c>
      <c r="S43" s="665"/>
      <c r="T43" s="665"/>
      <c r="U43" s="665"/>
      <c r="V43" s="665"/>
      <c r="W43" s="665"/>
      <c r="X43" s="665"/>
      <c r="Y43" s="666"/>
      <c r="Z43" s="667">
        <v>100</v>
      </c>
      <c r="AA43" s="667"/>
      <c r="AB43" s="667"/>
      <c r="AC43" s="667"/>
      <c r="AD43" s="668">
        <v>5178786</v>
      </c>
      <c r="AE43" s="668"/>
      <c r="AF43" s="668"/>
      <c r="AG43" s="668"/>
      <c r="AH43" s="668"/>
      <c r="AI43" s="668"/>
      <c r="AJ43" s="668"/>
      <c r="AK43" s="668"/>
      <c r="AL43" s="629">
        <v>100</v>
      </c>
      <c r="AM43" s="669"/>
      <c r="AN43" s="669"/>
      <c r="AO43" s="670"/>
      <c r="BV43" s="238"/>
      <c r="BW43" s="238"/>
      <c r="BX43" s="238"/>
      <c r="BY43" s="238"/>
      <c r="BZ43" s="238"/>
      <c r="CA43" s="238"/>
      <c r="CB43" s="238"/>
      <c r="CD43" s="639" t="s">
        <v>351</v>
      </c>
      <c r="CE43" s="640"/>
      <c r="CF43" s="640"/>
      <c r="CG43" s="640"/>
      <c r="CH43" s="640"/>
      <c r="CI43" s="640"/>
      <c r="CJ43" s="640"/>
      <c r="CK43" s="640"/>
      <c r="CL43" s="640"/>
      <c r="CM43" s="640"/>
      <c r="CN43" s="640"/>
      <c r="CO43" s="640"/>
      <c r="CP43" s="640"/>
      <c r="CQ43" s="641"/>
      <c r="CR43" s="642">
        <v>5176</v>
      </c>
      <c r="CS43" s="661"/>
      <c r="CT43" s="661"/>
      <c r="CU43" s="661"/>
      <c r="CV43" s="661"/>
      <c r="CW43" s="661"/>
      <c r="CX43" s="661"/>
      <c r="CY43" s="662"/>
      <c r="CZ43" s="645">
        <v>0</v>
      </c>
      <c r="DA43" s="663"/>
      <c r="DB43" s="663"/>
      <c r="DC43" s="664"/>
      <c r="DD43" s="648">
        <v>5176</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299</v>
      </c>
      <c r="CE44" s="656"/>
      <c r="CF44" s="639" t="s">
        <v>352</v>
      </c>
      <c r="CG44" s="640"/>
      <c r="CH44" s="640"/>
      <c r="CI44" s="640"/>
      <c r="CJ44" s="640"/>
      <c r="CK44" s="640"/>
      <c r="CL44" s="640"/>
      <c r="CM44" s="640"/>
      <c r="CN44" s="640"/>
      <c r="CO44" s="640"/>
      <c r="CP44" s="640"/>
      <c r="CQ44" s="641"/>
      <c r="CR44" s="642">
        <v>942011</v>
      </c>
      <c r="CS44" s="643"/>
      <c r="CT44" s="643"/>
      <c r="CU44" s="643"/>
      <c r="CV44" s="643"/>
      <c r="CW44" s="643"/>
      <c r="CX44" s="643"/>
      <c r="CY44" s="644"/>
      <c r="CZ44" s="645">
        <v>7.9</v>
      </c>
      <c r="DA44" s="646"/>
      <c r="DB44" s="646"/>
      <c r="DC44" s="647"/>
      <c r="DD44" s="648">
        <v>134393</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c r="B45" s="240" t="s">
        <v>353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354</v>
      </c>
      <c r="CG45" s="640"/>
      <c r="CH45" s="640"/>
      <c r="CI45" s="640"/>
      <c r="CJ45" s="640"/>
      <c r="CK45" s="640"/>
      <c r="CL45" s="640"/>
      <c r="CM45" s="640"/>
      <c r="CN45" s="640"/>
      <c r="CO45" s="640"/>
      <c r="CP45" s="640"/>
      <c r="CQ45" s="641"/>
      <c r="CR45" s="642">
        <v>538148</v>
      </c>
      <c r="CS45" s="661"/>
      <c r="CT45" s="661"/>
      <c r="CU45" s="661"/>
      <c r="CV45" s="661"/>
      <c r="CW45" s="661"/>
      <c r="CX45" s="661"/>
      <c r="CY45" s="662"/>
      <c r="CZ45" s="645">
        <v>4.5</v>
      </c>
      <c r="DA45" s="663"/>
      <c r="DB45" s="663"/>
      <c r="DC45" s="664"/>
      <c r="DD45" s="648">
        <v>58144</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c r="B46" s="241" t="s">
        <v>355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356</v>
      </c>
      <c r="CG46" s="640"/>
      <c r="CH46" s="640"/>
      <c r="CI46" s="640"/>
      <c r="CJ46" s="640"/>
      <c r="CK46" s="640"/>
      <c r="CL46" s="640"/>
      <c r="CM46" s="640"/>
      <c r="CN46" s="640"/>
      <c r="CO46" s="640"/>
      <c r="CP46" s="640"/>
      <c r="CQ46" s="641"/>
      <c r="CR46" s="642">
        <v>364699</v>
      </c>
      <c r="CS46" s="643"/>
      <c r="CT46" s="643"/>
      <c r="CU46" s="643"/>
      <c r="CV46" s="643"/>
      <c r="CW46" s="643"/>
      <c r="CX46" s="643"/>
      <c r="CY46" s="644"/>
      <c r="CZ46" s="645">
        <v>3.1</v>
      </c>
      <c r="DA46" s="646"/>
      <c r="DB46" s="646"/>
      <c r="DC46" s="647"/>
      <c r="DD46" s="648">
        <v>71085</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c r="B47" s="242" t="s">
        <v>357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358</v>
      </c>
      <c r="CG47" s="640"/>
      <c r="CH47" s="640"/>
      <c r="CI47" s="640"/>
      <c r="CJ47" s="640"/>
      <c r="CK47" s="640"/>
      <c r="CL47" s="640"/>
      <c r="CM47" s="640"/>
      <c r="CN47" s="640"/>
      <c r="CO47" s="640"/>
      <c r="CP47" s="640"/>
      <c r="CQ47" s="641"/>
      <c r="CR47" s="642">
        <v>31505</v>
      </c>
      <c r="CS47" s="661"/>
      <c r="CT47" s="661"/>
      <c r="CU47" s="661"/>
      <c r="CV47" s="661"/>
      <c r="CW47" s="661"/>
      <c r="CX47" s="661"/>
      <c r="CY47" s="662"/>
      <c r="CZ47" s="645">
        <v>0.3</v>
      </c>
      <c r="DA47" s="663"/>
      <c r="DB47" s="663"/>
      <c r="DC47" s="664"/>
      <c r="DD47" s="648">
        <v>150</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ht="10.8">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359</v>
      </c>
      <c r="CG48" s="640"/>
      <c r="CH48" s="640"/>
      <c r="CI48" s="640"/>
      <c r="CJ48" s="640"/>
      <c r="CK48" s="640"/>
      <c r="CL48" s="640"/>
      <c r="CM48" s="640"/>
      <c r="CN48" s="640"/>
      <c r="CO48" s="640"/>
      <c r="CP48" s="640"/>
      <c r="CQ48" s="641"/>
      <c r="CR48" s="642" t="s">
        <v>126</v>
      </c>
      <c r="CS48" s="643"/>
      <c r="CT48" s="643"/>
      <c r="CU48" s="643"/>
      <c r="CV48" s="643"/>
      <c r="CW48" s="643"/>
      <c r="CX48" s="643"/>
      <c r="CY48" s="644"/>
      <c r="CZ48" s="645" t="s">
        <v>234</v>
      </c>
      <c r="DA48" s="646"/>
      <c r="DB48" s="646"/>
      <c r="DC48" s="647"/>
      <c r="DD48" s="648" t="s">
        <v>126</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360</v>
      </c>
      <c r="CE49" s="624"/>
      <c r="CF49" s="624"/>
      <c r="CG49" s="624"/>
      <c r="CH49" s="624"/>
      <c r="CI49" s="624"/>
      <c r="CJ49" s="624"/>
      <c r="CK49" s="624"/>
      <c r="CL49" s="624"/>
      <c r="CM49" s="624"/>
      <c r="CN49" s="624"/>
      <c r="CO49" s="624"/>
      <c r="CP49" s="624"/>
      <c r="CQ49" s="625"/>
      <c r="CR49" s="626">
        <v>11935854</v>
      </c>
      <c r="CS49" s="627"/>
      <c r="CT49" s="627"/>
      <c r="CU49" s="627"/>
      <c r="CV49" s="627"/>
      <c r="CW49" s="627"/>
      <c r="CX49" s="627"/>
      <c r="CY49" s="628"/>
      <c r="CZ49" s="629">
        <v>100</v>
      </c>
      <c r="DA49" s="630"/>
      <c r="DB49" s="630"/>
      <c r="DC49" s="631"/>
      <c r="DD49" s="632">
        <v>7694266</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Rvbm4PrfRPIPPQQsbrYtFjjfi2lXjlw/Be4ZB7ZsNnkoidxTXvWLFhgFkkmCnZEYIeNLk3pscDnsAnO72MFRAQ==" saltValue="YkEkhsQkQk7j3p6qz3qiU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cols>
    <col min="1" max="130" width="2.77734375" style="291" customWidth="1"/>
    <col min="131" max="131" width="1.6640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362</v>
      </c>
      <c r="DK2" s="1168"/>
      <c r="DL2" s="1168"/>
      <c r="DM2" s="1168"/>
      <c r="DN2" s="1168"/>
      <c r="DO2" s="1169"/>
      <c r="DP2" s="251"/>
      <c r="DQ2" s="1167" t="s">
        <v>363</v>
      </c>
      <c r="DR2" s="1168"/>
      <c r="DS2" s="1168"/>
      <c r="DT2" s="1168"/>
      <c r="DU2" s="1168"/>
      <c r="DV2" s="1168"/>
      <c r="DW2" s="1168"/>
      <c r="DX2" s="1168"/>
      <c r="DY2" s="1168"/>
      <c r="DZ2" s="1169"/>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20" t="s">
        <v>364</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52" t="s">
        <v>366</v>
      </c>
      <c r="B5" s="1053"/>
      <c r="C5" s="1053"/>
      <c r="D5" s="1053"/>
      <c r="E5" s="1053"/>
      <c r="F5" s="1053"/>
      <c r="G5" s="1053"/>
      <c r="H5" s="1053"/>
      <c r="I5" s="1053"/>
      <c r="J5" s="1053"/>
      <c r="K5" s="1053"/>
      <c r="L5" s="1053"/>
      <c r="M5" s="1053"/>
      <c r="N5" s="1053"/>
      <c r="O5" s="1053"/>
      <c r="P5" s="1054"/>
      <c r="Q5" s="1058" t="s">
        <v>367</v>
      </c>
      <c r="R5" s="1059"/>
      <c r="S5" s="1059"/>
      <c r="T5" s="1059"/>
      <c r="U5" s="1060"/>
      <c r="V5" s="1058" t="s">
        <v>368</v>
      </c>
      <c r="W5" s="1059"/>
      <c r="X5" s="1059"/>
      <c r="Y5" s="1059"/>
      <c r="Z5" s="1060"/>
      <c r="AA5" s="1058" t="s">
        <v>369</v>
      </c>
      <c r="AB5" s="1059"/>
      <c r="AC5" s="1059"/>
      <c r="AD5" s="1059"/>
      <c r="AE5" s="1059"/>
      <c r="AF5" s="1170" t="s">
        <v>370</v>
      </c>
      <c r="AG5" s="1059"/>
      <c r="AH5" s="1059"/>
      <c r="AI5" s="1059"/>
      <c r="AJ5" s="1074"/>
      <c r="AK5" s="1059" t="s">
        <v>371</v>
      </c>
      <c r="AL5" s="1059"/>
      <c r="AM5" s="1059"/>
      <c r="AN5" s="1059"/>
      <c r="AO5" s="1060"/>
      <c r="AP5" s="1058" t="s">
        <v>372</v>
      </c>
      <c r="AQ5" s="1059"/>
      <c r="AR5" s="1059"/>
      <c r="AS5" s="1059"/>
      <c r="AT5" s="1060"/>
      <c r="AU5" s="1058" t="s">
        <v>373</v>
      </c>
      <c r="AV5" s="1059"/>
      <c r="AW5" s="1059"/>
      <c r="AX5" s="1059"/>
      <c r="AY5" s="1074"/>
      <c r="AZ5" s="258"/>
      <c r="BA5" s="258"/>
      <c r="BB5" s="258"/>
      <c r="BC5" s="258"/>
      <c r="BD5" s="258"/>
      <c r="BE5" s="259"/>
      <c r="BF5" s="259"/>
      <c r="BG5" s="259"/>
      <c r="BH5" s="259"/>
      <c r="BI5" s="259"/>
      <c r="BJ5" s="259"/>
      <c r="BK5" s="259"/>
      <c r="BL5" s="259"/>
      <c r="BM5" s="259"/>
      <c r="BN5" s="259"/>
      <c r="BO5" s="259"/>
      <c r="BP5" s="259"/>
      <c r="BQ5" s="1052" t="s">
        <v>374</v>
      </c>
      <c r="BR5" s="1053"/>
      <c r="BS5" s="1053"/>
      <c r="BT5" s="1053"/>
      <c r="BU5" s="1053"/>
      <c r="BV5" s="1053"/>
      <c r="BW5" s="1053"/>
      <c r="BX5" s="1053"/>
      <c r="BY5" s="1053"/>
      <c r="BZ5" s="1053"/>
      <c r="CA5" s="1053"/>
      <c r="CB5" s="1053"/>
      <c r="CC5" s="1053"/>
      <c r="CD5" s="1053"/>
      <c r="CE5" s="1053"/>
      <c r="CF5" s="1053"/>
      <c r="CG5" s="1054"/>
      <c r="CH5" s="1058" t="s">
        <v>375</v>
      </c>
      <c r="CI5" s="1059"/>
      <c r="CJ5" s="1059"/>
      <c r="CK5" s="1059"/>
      <c r="CL5" s="1060"/>
      <c r="CM5" s="1058" t="s">
        <v>376</v>
      </c>
      <c r="CN5" s="1059"/>
      <c r="CO5" s="1059"/>
      <c r="CP5" s="1059"/>
      <c r="CQ5" s="1060"/>
      <c r="CR5" s="1058" t="s">
        <v>377</v>
      </c>
      <c r="CS5" s="1059"/>
      <c r="CT5" s="1059"/>
      <c r="CU5" s="1059"/>
      <c r="CV5" s="1060"/>
      <c r="CW5" s="1058" t="s">
        <v>378</v>
      </c>
      <c r="CX5" s="1059"/>
      <c r="CY5" s="1059"/>
      <c r="CZ5" s="1059"/>
      <c r="DA5" s="1060"/>
      <c r="DB5" s="1058" t="s">
        <v>379</v>
      </c>
      <c r="DC5" s="1059"/>
      <c r="DD5" s="1059"/>
      <c r="DE5" s="1059"/>
      <c r="DF5" s="1060"/>
      <c r="DG5" s="1155" t="s">
        <v>380</v>
      </c>
      <c r="DH5" s="1156"/>
      <c r="DI5" s="1156"/>
      <c r="DJ5" s="1156"/>
      <c r="DK5" s="1157"/>
      <c r="DL5" s="1155" t="s">
        <v>381</v>
      </c>
      <c r="DM5" s="1156"/>
      <c r="DN5" s="1156"/>
      <c r="DO5" s="1156"/>
      <c r="DP5" s="1157"/>
      <c r="DQ5" s="1058" t="s">
        <v>382</v>
      </c>
      <c r="DR5" s="1059"/>
      <c r="DS5" s="1059"/>
      <c r="DT5" s="1059"/>
      <c r="DU5" s="1060"/>
      <c r="DV5" s="1058" t="s">
        <v>373</v>
      </c>
      <c r="DW5" s="1059"/>
      <c r="DX5" s="1059"/>
      <c r="DY5" s="1059"/>
      <c r="DZ5" s="1074"/>
      <c r="EA5" s="256"/>
    </row>
    <row r="6" spans="1:131" s="257" customFormat="1" ht="26.25" customHeight="1" thickBot="1">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c r="A7" s="260">
        <v>1</v>
      </c>
      <c r="B7" s="1107" t="s">
        <v>383</v>
      </c>
      <c r="C7" s="1108"/>
      <c r="D7" s="1108"/>
      <c r="E7" s="1108"/>
      <c r="F7" s="1108"/>
      <c r="G7" s="1108"/>
      <c r="H7" s="1108"/>
      <c r="I7" s="1108"/>
      <c r="J7" s="1108"/>
      <c r="K7" s="1108"/>
      <c r="L7" s="1108"/>
      <c r="M7" s="1108"/>
      <c r="N7" s="1108"/>
      <c r="O7" s="1108"/>
      <c r="P7" s="1109"/>
      <c r="Q7" s="1161">
        <v>12482</v>
      </c>
      <c r="R7" s="1162"/>
      <c r="S7" s="1162"/>
      <c r="T7" s="1162"/>
      <c r="U7" s="1162"/>
      <c r="V7" s="1162">
        <v>11936</v>
      </c>
      <c r="W7" s="1162"/>
      <c r="X7" s="1162"/>
      <c r="Y7" s="1162"/>
      <c r="Z7" s="1162"/>
      <c r="AA7" s="1162">
        <v>546</v>
      </c>
      <c r="AB7" s="1162"/>
      <c r="AC7" s="1162"/>
      <c r="AD7" s="1162"/>
      <c r="AE7" s="1163"/>
      <c r="AF7" s="1164">
        <v>405</v>
      </c>
      <c r="AG7" s="1165"/>
      <c r="AH7" s="1165"/>
      <c r="AI7" s="1165"/>
      <c r="AJ7" s="1166"/>
      <c r="AK7" s="1148">
        <v>34</v>
      </c>
      <c r="AL7" s="1149"/>
      <c r="AM7" s="1149"/>
      <c r="AN7" s="1149"/>
      <c r="AO7" s="1149"/>
      <c r="AP7" s="1149">
        <v>7024</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586</v>
      </c>
      <c r="BT7" s="1153"/>
      <c r="BU7" s="1153"/>
      <c r="BV7" s="1153"/>
      <c r="BW7" s="1153"/>
      <c r="BX7" s="1153"/>
      <c r="BY7" s="1153"/>
      <c r="BZ7" s="1153"/>
      <c r="CA7" s="1153"/>
      <c r="CB7" s="1153"/>
      <c r="CC7" s="1153"/>
      <c r="CD7" s="1153"/>
      <c r="CE7" s="1153"/>
      <c r="CF7" s="1153"/>
      <c r="CG7" s="1154"/>
      <c r="CH7" s="1145">
        <v>7</v>
      </c>
      <c r="CI7" s="1146"/>
      <c r="CJ7" s="1146"/>
      <c r="CK7" s="1146"/>
      <c r="CL7" s="1147"/>
      <c r="CM7" s="1145">
        <v>27</v>
      </c>
      <c r="CN7" s="1146"/>
      <c r="CO7" s="1146"/>
      <c r="CP7" s="1146"/>
      <c r="CQ7" s="1147"/>
      <c r="CR7" s="1145">
        <v>46</v>
      </c>
      <c r="CS7" s="1146"/>
      <c r="CT7" s="1146"/>
      <c r="CU7" s="1146"/>
      <c r="CV7" s="1147"/>
      <c r="CW7" s="1145"/>
      <c r="CX7" s="1146"/>
      <c r="CY7" s="1146"/>
      <c r="CZ7" s="1146"/>
      <c r="DA7" s="1147"/>
      <c r="DB7" s="1145"/>
      <c r="DC7" s="1146"/>
      <c r="DD7" s="1146"/>
      <c r="DE7" s="1146"/>
      <c r="DF7" s="1147"/>
      <c r="DG7" s="1145"/>
      <c r="DH7" s="1146"/>
      <c r="DI7" s="1146"/>
      <c r="DJ7" s="1146"/>
      <c r="DK7" s="1147"/>
      <c r="DL7" s="1145"/>
      <c r="DM7" s="1146"/>
      <c r="DN7" s="1146"/>
      <c r="DO7" s="1146"/>
      <c r="DP7" s="1147"/>
      <c r="DQ7" s="1145"/>
      <c r="DR7" s="1146"/>
      <c r="DS7" s="1146"/>
      <c r="DT7" s="1146"/>
      <c r="DU7" s="1147"/>
      <c r="DV7" s="1172"/>
      <c r="DW7" s="1173"/>
      <c r="DX7" s="1173"/>
      <c r="DY7" s="1173"/>
      <c r="DZ7" s="1174"/>
      <c r="EA7" s="256"/>
    </row>
    <row r="8" spans="1:131" s="257" customFormat="1" ht="26.25" customHeight="1">
      <c r="A8" s="263">
        <v>2</v>
      </c>
      <c r="B8" s="1088"/>
      <c r="C8" s="1089"/>
      <c r="D8" s="1089"/>
      <c r="E8" s="1089"/>
      <c r="F8" s="1089"/>
      <c r="G8" s="1089"/>
      <c r="H8" s="1089"/>
      <c r="I8" s="1089"/>
      <c r="J8" s="1089"/>
      <c r="K8" s="1089"/>
      <c r="L8" s="1089"/>
      <c r="M8" s="1089"/>
      <c r="N8" s="1089"/>
      <c r="O8" s="1089"/>
      <c r="P8" s="1090"/>
      <c r="Q8" s="1100"/>
      <c r="R8" s="1101"/>
      <c r="S8" s="1101"/>
      <c r="T8" s="1101"/>
      <c r="U8" s="1101"/>
      <c r="V8" s="1101"/>
      <c r="W8" s="1101"/>
      <c r="X8" s="1101"/>
      <c r="Y8" s="1101"/>
      <c r="Z8" s="1101"/>
      <c r="AA8" s="1101"/>
      <c r="AB8" s="1101"/>
      <c r="AC8" s="1101"/>
      <c r="AD8" s="1101"/>
      <c r="AE8" s="1102"/>
      <c r="AF8" s="1094"/>
      <c r="AG8" s="1095"/>
      <c r="AH8" s="1095"/>
      <c r="AI8" s="1095"/>
      <c r="AJ8" s="1096"/>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587</v>
      </c>
      <c r="BT8" s="1072"/>
      <c r="BU8" s="1072"/>
      <c r="BV8" s="1072"/>
      <c r="BW8" s="1072"/>
      <c r="BX8" s="1072"/>
      <c r="BY8" s="1072"/>
      <c r="BZ8" s="1072"/>
      <c r="CA8" s="1072"/>
      <c r="CB8" s="1072"/>
      <c r="CC8" s="1072"/>
      <c r="CD8" s="1072"/>
      <c r="CE8" s="1072"/>
      <c r="CF8" s="1072"/>
      <c r="CG8" s="1073"/>
      <c r="CH8" s="1046">
        <v>-8</v>
      </c>
      <c r="CI8" s="1047"/>
      <c r="CJ8" s="1047"/>
      <c r="CK8" s="1047"/>
      <c r="CL8" s="1048"/>
      <c r="CM8" s="1046">
        <v>153</v>
      </c>
      <c r="CN8" s="1047"/>
      <c r="CO8" s="1047"/>
      <c r="CP8" s="1047"/>
      <c r="CQ8" s="1048"/>
      <c r="CR8" s="1046">
        <v>3</v>
      </c>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c r="A9" s="263">
        <v>3</v>
      </c>
      <c r="B9" s="1088"/>
      <c r="C9" s="1089"/>
      <c r="D9" s="1089"/>
      <c r="E9" s="1089"/>
      <c r="F9" s="1089"/>
      <c r="G9" s="1089"/>
      <c r="H9" s="1089"/>
      <c r="I9" s="1089"/>
      <c r="J9" s="1089"/>
      <c r="K9" s="1089"/>
      <c r="L9" s="1089"/>
      <c r="M9" s="1089"/>
      <c r="N9" s="1089"/>
      <c r="O9" s="1089"/>
      <c r="P9" s="1090"/>
      <c r="Q9" s="1100"/>
      <c r="R9" s="1101"/>
      <c r="S9" s="1101"/>
      <c r="T9" s="1101"/>
      <c r="U9" s="1101"/>
      <c r="V9" s="1101"/>
      <c r="W9" s="1101"/>
      <c r="X9" s="1101"/>
      <c r="Y9" s="1101"/>
      <c r="Z9" s="1101"/>
      <c r="AA9" s="1101"/>
      <c r="AB9" s="1101"/>
      <c r="AC9" s="1101"/>
      <c r="AD9" s="1101"/>
      <c r="AE9" s="1102"/>
      <c r="AF9" s="1094"/>
      <c r="AG9" s="1095"/>
      <c r="AH9" s="1095"/>
      <c r="AI9" s="1095"/>
      <c r="AJ9" s="1096"/>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588</v>
      </c>
      <c r="BT9" s="1072"/>
      <c r="BU9" s="1072"/>
      <c r="BV9" s="1072"/>
      <c r="BW9" s="1072"/>
      <c r="BX9" s="1072"/>
      <c r="BY9" s="1072"/>
      <c r="BZ9" s="1072"/>
      <c r="CA9" s="1072"/>
      <c r="CB9" s="1072"/>
      <c r="CC9" s="1072"/>
      <c r="CD9" s="1072"/>
      <c r="CE9" s="1072"/>
      <c r="CF9" s="1072"/>
      <c r="CG9" s="1073"/>
      <c r="CH9" s="1046">
        <v>0</v>
      </c>
      <c r="CI9" s="1047"/>
      <c r="CJ9" s="1047"/>
      <c r="CK9" s="1047"/>
      <c r="CL9" s="1048"/>
      <c r="CM9" s="1046">
        <v>46</v>
      </c>
      <c r="CN9" s="1047"/>
      <c r="CO9" s="1047"/>
      <c r="CP9" s="1047"/>
      <c r="CQ9" s="1048"/>
      <c r="CR9" s="1046">
        <v>5</v>
      </c>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384</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c r="A23" s="266" t="s">
        <v>385</v>
      </c>
      <c r="B23" s="1001" t="s">
        <v>386</v>
      </c>
      <c r="C23" s="1002"/>
      <c r="D23" s="1002"/>
      <c r="E23" s="1002"/>
      <c r="F23" s="1002"/>
      <c r="G23" s="1002"/>
      <c r="H23" s="1002"/>
      <c r="I23" s="1002"/>
      <c r="J23" s="1002"/>
      <c r="K23" s="1002"/>
      <c r="L23" s="1002"/>
      <c r="M23" s="1002"/>
      <c r="N23" s="1002"/>
      <c r="O23" s="1002"/>
      <c r="P23" s="1003"/>
      <c r="Q23" s="1125">
        <v>12482</v>
      </c>
      <c r="R23" s="1126"/>
      <c r="S23" s="1126"/>
      <c r="T23" s="1126"/>
      <c r="U23" s="1126"/>
      <c r="V23" s="1126">
        <v>11936</v>
      </c>
      <c r="W23" s="1126"/>
      <c r="X23" s="1126"/>
      <c r="Y23" s="1126"/>
      <c r="Z23" s="1126"/>
      <c r="AA23" s="1126">
        <v>546</v>
      </c>
      <c r="AB23" s="1126"/>
      <c r="AC23" s="1126"/>
      <c r="AD23" s="1126"/>
      <c r="AE23" s="1127"/>
      <c r="AF23" s="1128">
        <v>405</v>
      </c>
      <c r="AG23" s="1126"/>
      <c r="AH23" s="1126"/>
      <c r="AI23" s="1126"/>
      <c r="AJ23" s="1129"/>
      <c r="AK23" s="1130"/>
      <c r="AL23" s="1131"/>
      <c r="AM23" s="1131"/>
      <c r="AN23" s="1131"/>
      <c r="AO23" s="1131"/>
      <c r="AP23" s="1126">
        <v>7024</v>
      </c>
      <c r="AQ23" s="1126"/>
      <c r="AR23" s="1126"/>
      <c r="AS23" s="1126"/>
      <c r="AT23" s="1126"/>
      <c r="AU23" s="1132"/>
      <c r="AV23" s="1132"/>
      <c r="AW23" s="1132"/>
      <c r="AX23" s="1132"/>
      <c r="AY23" s="1133"/>
      <c r="AZ23" s="1122" t="s">
        <v>387</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c r="A24" s="1121" t="s">
        <v>388</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c r="A25" s="1120" t="s">
        <v>389</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c r="A26" s="1052" t="s">
        <v>366</v>
      </c>
      <c r="B26" s="1053"/>
      <c r="C26" s="1053"/>
      <c r="D26" s="1053"/>
      <c r="E26" s="1053"/>
      <c r="F26" s="1053"/>
      <c r="G26" s="1053"/>
      <c r="H26" s="1053"/>
      <c r="I26" s="1053"/>
      <c r="J26" s="1053"/>
      <c r="K26" s="1053"/>
      <c r="L26" s="1053"/>
      <c r="M26" s="1053"/>
      <c r="N26" s="1053"/>
      <c r="O26" s="1053"/>
      <c r="P26" s="1054"/>
      <c r="Q26" s="1058" t="s">
        <v>390</v>
      </c>
      <c r="R26" s="1059"/>
      <c r="S26" s="1059"/>
      <c r="T26" s="1059"/>
      <c r="U26" s="1060"/>
      <c r="V26" s="1058" t="s">
        <v>391</v>
      </c>
      <c r="W26" s="1059"/>
      <c r="X26" s="1059"/>
      <c r="Y26" s="1059"/>
      <c r="Z26" s="1060"/>
      <c r="AA26" s="1058" t="s">
        <v>392</v>
      </c>
      <c r="AB26" s="1059"/>
      <c r="AC26" s="1059"/>
      <c r="AD26" s="1059"/>
      <c r="AE26" s="1059"/>
      <c r="AF26" s="1116" t="s">
        <v>393</v>
      </c>
      <c r="AG26" s="1065"/>
      <c r="AH26" s="1065"/>
      <c r="AI26" s="1065"/>
      <c r="AJ26" s="1117"/>
      <c r="AK26" s="1059" t="s">
        <v>394</v>
      </c>
      <c r="AL26" s="1059"/>
      <c r="AM26" s="1059"/>
      <c r="AN26" s="1059"/>
      <c r="AO26" s="1060"/>
      <c r="AP26" s="1058" t="s">
        <v>395</v>
      </c>
      <c r="AQ26" s="1059"/>
      <c r="AR26" s="1059"/>
      <c r="AS26" s="1059"/>
      <c r="AT26" s="1060"/>
      <c r="AU26" s="1058" t="s">
        <v>396</v>
      </c>
      <c r="AV26" s="1059"/>
      <c r="AW26" s="1059"/>
      <c r="AX26" s="1059"/>
      <c r="AY26" s="1060"/>
      <c r="AZ26" s="1058" t="s">
        <v>397</v>
      </c>
      <c r="BA26" s="1059"/>
      <c r="BB26" s="1059"/>
      <c r="BC26" s="1059"/>
      <c r="BD26" s="1060"/>
      <c r="BE26" s="1058" t="s">
        <v>373</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c r="A28" s="268">
        <v>1</v>
      </c>
      <c r="B28" s="1107" t="s">
        <v>398</v>
      </c>
      <c r="C28" s="1108"/>
      <c r="D28" s="1108"/>
      <c r="E28" s="1108"/>
      <c r="F28" s="1108"/>
      <c r="G28" s="1108"/>
      <c r="H28" s="1108"/>
      <c r="I28" s="1108"/>
      <c r="J28" s="1108"/>
      <c r="K28" s="1108"/>
      <c r="L28" s="1108"/>
      <c r="M28" s="1108"/>
      <c r="N28" s="1108"/>
      <c r="O28" s="1108"/>
      <c r="P28" s="1109"/>
      <c r="Q28" s="1110">
        <v>1370</v>
      </c>
      <c r="R28" s="1111"/>
      <c r="S28" s="1111"/>
      <c r="T28" s="1111"/>
      <c r="U28" s="1111"/>
      <c r="V28" s="1111">
        <v>1338</v>
      </c>
      <c r="W28" s="1111"/>
      <c r="X28" s="1111"/>
      <c r="Y28" s="1111"/>
      <c r="Z28" s="1111"/>
      <c r="AA28" s="1111">
        <v>32</v>
      </c>
      <c r="AB28" s="1111"/>
      <c r="AC28" s="1111"/>
      <c r="AD28" s="1111"/>
      <c r="AE28" s="1112"/>
      <c r="AF28" s="1113">
        <v>32</v>
      </c>
      <c r="AG28" s="1111"/>
      <c r="AH28" s="1111"/>
      <c r="AI28" s="1111"/>
      <c r="AJ28" s="1114"/>
      <c r="AK28" s="1115">
        <v>106</v>
      </c>
      <c r="AL28" s="1103"/>
      <c r="AM28" s="1103"/>
      <c r="AN28" s="1103"/>
      <c r="AO28" s="1103"/>
      <c r="AP28" s="1103"/>
      <c r="AQ28" s="1103"/>
      <c r="AR28" s="1103"/>
      <c r="AS28" s="1103"/>
      <c r="AT28" s="1103"/>
      <c r="AU28" s="1103"/>
      <c r="AV28" s="1103"/>
      <c r="AW28" s="1103"/>
      <c r="AX28" s="1103"/>
      <c r="AY28" s="1103"/>
      <c r="AZ28" s="1104" t="s">
        <v>589</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c r="A29" s="268">
        <v>2</v>
      </c>
      <c r="B29" s="1088" t="s">
        <v>399</v>
      </c>
      <c r="C29" s="1089"/>
      <c r="D29" s="1089"/>
      <c r="E29" s="1089"/>
      <c r="F29" s="1089"/>
      <c r="G29" s="1089"/>
      <c r="H29" s="1089"/>
      <c r="I29" s="1089"/>
      <c r="J29" s="1089"/>
      <c r="K29" s="1089"/>
      <c r="L29" s="1089"/>
      <c r="M29" s="1089"/>
      <c r="N29" s="1089"/>
      <c r="O29" s="1089"/>
      <c r="P29" s="1090"/>
      <c r="Q29" s="1100">
        <v>29</v>
      </c>
      <c r="R29" s="1101"/>
      <c r="S29" s="1101"/>
      <c r="T29" s="1101"/>
      <c r="U29" s="1101"/>
      <c r="V29" s="1101">
        <v>27</v>
      </c>
      <c r="W29" s="1101"/>
      <c r="X29" s="1101"/>
      <c r="Y29" s="1101"/>
      <c r="Z29" s="1101"/>
      <c r="AA29" s="1101">
        <v>2</v>
      </c>
      <c r="AB29" s="1101"/>
      <c r="AC29" s="1101"/>
      <c r="AD29" s="1101"/>
      <c r="AE29" s="1102"/>
      <c r="AF29" s="1094">
        <v>2</v>
      </c>
      <c r="AG29" s="1095"/>
      <c r="AH29" s="1095"/>
      <c r="AI29" s="1095"/>
      <c r="AJ29" s="1096"/>
      <c r="AK29" s="1037">
        <v>8</v>
      </c>
      <c r="AL29" s="1028"/>
      <c r="AM29" s="1028"/>
      <c r="AN29" s="1028"/>
      <c r="AO29" s="1028"/>
      <c r="AP29" s="1028"/>
      <c r="AQ29" s="1028"/>
      <c r="AR29" s="1028"/>
      <c r="AS29" s="1028"/>
      <c r="AT29" s="1028"/>
      <c r="AU29" s="1028"/>
      <c r="AV29" s="1028"/>
      <c r="AW29" s="1028"/>
      <c r="AX29" s="1028"/>
      <c r="AY29" s="1028"/>
      <c r="AZ29" s="1099" t="s">
        <v>590</v>
      </c>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c r="A30" s="268">
        <v>3</v>
      </c>
      <c r="B30" s="1088" t="s">
        <v>400</v>
      </c>
      <c r="C30" s="1089"/>
      <c r="D30" s="1089"/>
      <c r="E30" s="1089"/>
      <c r="F30" s="1089"/>
      <c r="G30" s="1089"/>
      <c r="H30" s="1089"/>
      <c r="I30" s="1089"/>
      <c r="J30" s="1089"/>
      <c r="K30" s="1089"/>
      <c r="L30" s="1089"/>
      <c r="M30" s="1089"/>
      <c r="N30" s="1089"/>
      <c r="O30" s="1089"/>
      <c r="P30" s="1090"/>
      <c r="Q30" s="1100">
        <v>1504</v>
      </c>
      <c r="R30" s="1101"/>
      <c r="S30" s="1101"/>
      <c r="T30" s="1101"/>
      <c r="U30" s="1101"/>
      <c r="V30" s="1101">
        <v>1460</v>
      </c>
      <c r="W30" s="1101"/>
      <c r="X30" s="1101"/>
      <c r="Y30" s="1101"/>
      <c r="Z30" s="1101"/>
      <c r="AA30" s="1101">
        <v>44</v>
      </c>
      <c r="AB30" s="1101"/>
      <c r="AC30" s="1101"/>
      <c r="AD30" s="1101"/>
      <c r="AE30" s="1102"/>
      <c r="AF30" s="1094">
        <v>44</v>
      </c>
      <c r="AG30" s="1095"/>
      <c r="AH30" s="1095"/>
      <c r="AI30" s="1095"/>
      <c r="AJ30" s="1096"/>
      <c r="AK30" s="1037">
        <v>228</v>
      </c>
      <c r="AL30" s="1028"/>
      <c r="AM30" s="1028"/>
      <c r="AN30" s="1028"/>
      <c r="AO30" s="1028"/>
      <c r="AP30" s="1028"/>
      <c r="AQ30" s="1028"/>
      <c r="AR30" s="1028"/>
      <c r="AS30" s="1028"/>
      <c r="AT30" s="1028"/>
      <c r="AU30" s="1028"/>
      <c r="AV30" s="1028"/>
      <c r="AW30" s="1028"/>
      <c r="AX30" s="1028"/>
      <c r="AY30" s="1028"/>
      <c r="AZ30" s="1099" t="s">
        <v>589</v>
      </c>
      <c r="BA30" s="1099"/>
      <c r="BB30" s="1099"/>
      <c r="BC30" s="1099"/>
      <c r="BD30" s="1099"/>
      <c r="BE30" s="1083"/>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c r="A31" s="268">
        <v>4</v>
      </c>
      <c r="B31" s="1088" t="s">
        <v>401</v>
      </c>
      <c r="C31" s="1089"/>
      <c r="D31" s="1089"/>
      <c r="E31" s="1089"/>
      <c r="F31" s="1089"/>
      <c r="G31" s="1089"/>
      <c r="H31" s="1089"/>
      <c r="I31" s="1089"/>
      <c r="J31" s="1089"/>
      <c r="K31" s="1089"/>
      <c r="L31" s="1089"/>
      <c r="M31" s="1089"/>
      <c r="N31" s="1089"/>
      <c r="O31" s="1089"/>
      <c r="P31" s="1090"/>
      <c r="Q31" s="1100">
        <v>4</v>
      </c>
      <c r="R31" s="1101"/>
      <c r="S31" s="1101"/>
      <c r="T31" s="1101"/>
      <c r="U31" s="1101"/>
      <c r="V31" s="1101">
        <v>4</v>
      </c>
      <c r="W31" s="1101"/>
      <c r="X31" s="1101"/>
      <c r="Y31" s="1101"/>
      <c r="Z31" s="1101"/>
      <c r="AA31" s="1101">
        <v>0</v>
      </c>
      <c r="AB31" s="1101"/>
      <c r="AC31" s="1101"/>
      <c r="AD31" s="1101"/>
      <c r="AE31" s="1102"/>
      <c r="AF31" s="1094">
        <v>0</v>
      </c>
      <c r="AG31" s="1095"/>
      <c r="AH31" s="1095"/>
      <c r="AI31" s="1095"/>
      <c r="AJ31" s="1096"/>
      <c r="AK31" s="1037">
        <v>1</v>
      </c>
      <c r="AL31" s="1028"/>
      <c r="AM31" s="1028"/>
      <c r="AN31" s="1028"/>
      <c r="AO31" s="1028"/>
      <c r="AP31" s="1028"/>
      <c r="AQ31" s="1028"/>
      <c r="AR31" s="1028"/>
      <c r="AS31" s="1028"/>
      <c r="AT31" s="1028"/>
      <c r="AU31" s="1028"/>
      <c r="AV31" s="1028"/>
      <c r="AW31" s="1028"/>
      <c r="AX31" s="1028"/>
      <c r="AY31" s="1028"/>
      <c r="AZ31" s="1099" t="s">
        <v>589</v>
      </c>
      <c r="BA31" s="1099"/>
      <c r="BB31" s="1099"/>
      <c r="BC31" s="1099"/>
      <c r="BD31" s="1099"/>
      <c r="BE31" s="1083"/>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c r="A32" s="268">
        <v>5</v>
      </c>
      <c r="B32" s="1088" t="s">
        <v>402</v>
      </c>
      <c r="C32" s="1089"/>
      <c r="D32" s="1089"/>
      <c r="E32" s="1089"/>
      <c r="F32" s="1089"/>
      <c r="G32" s="1089"/>
      <c r="H32" s="1089"/>
      <c r="I32" s="1089"/>
      <c r="J32" s="1089"/>
      <c r="K32" s="1089"/>
      <c r="L32" s="1089"/>
      <c r="M32" s="1089"/>
      <c r="N32" s="1089"/>
      <c r="O32" s="1089"/>
      <c r="P32" s="1090"/>
      <c r="Q32" s="1100">
        <v>392</v>
      </c>
      <c r="R32" s="1101"/>
      <c r="S32" s="1101"/>
      <c r="T32" s="1101"/>
      <c r="U32" s="1101"/>
      <c r="V32" s="1101">
        <v>360</v>
      </c>
      <c r="W32" s="1101"/>
      <c r="X32" s="1101"/>
      <c r="Y32" s="1101"/>
      <c r="Z32" s="1101"/>
      <c r="AA32" s="1101">
        <v>32</v>
      </c>
      <c r="AB32" s="1101"/>
      <c r="AC32" s="1101"/>
      <c r="AD32" s="1101"/>
      <c r="AE32" s="1102"/>
      <c r="AF32" s="1094">
        <v>32</v>
      </c>
      <c r="AG32" s="1095"/>
      <c r="AH32" s="1095"/>
      <c r="AI32" s="1095"/>
      <c r="AJ32" s="1096"/>
      <c r="AK32" s="1037">
        <v>149</v>
      </c>
      <c r="AL32" s="1028"/>
      <c r="AM32" s="1028"/>
      <c r="AN32" s="1028"/>
      <c r="AO32" s="1028"/>
      <c r="AP32" s="1028">
        <v>828</v>
      </c>
      <c r="AQ32" s="1028"/>
      <c r="AR32" s="1028"/>
      <c r="AS32" s="1028"/>
      <c r="AT32" s="1028"/>
      <c r="AU32" s="1028">
        <v>828</v>
      </c>
      <c r="AV32" s="1028"/>
      <c r="AW32" s="1028"/>
      <c r="AX32" s="1028"/>
      <c r="AY32" s="1028"/>
      <c r="AZ32" s="1099" t="s">
        <v>589</v>
      </c>
      <c r="BA32" s="1099"/>
      <c r="BB32" s="1099"/>
      <c r="BC32" s="1099"/>
      <c r="BD32" s="1099"/>
      <c r="BE32" s="1083"/>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c r="A33" s="268">
        <v>6</v>
      </c>
      <c r="B33" s="1088" t="s">
        <v>403</v>
      </c>
      <c r="C33" s="1089"/>
      <c r="D33" s="1089"/>
      <c r="E33" s="1089"/>
      <c r="F33" s="1089"/>
      <c r="G33" s="1089"/>
      <c r="H33" s="1089"/>
      <c r="I33" s="1089"/>
      <c r="J33" s="1089"/>
      <c r="K33" s="1089"/>
      <c r="L33" s="1089"/>
      <c r="M33" s="1089"/>
      <c r="N33" s="1089"/>
      <c r="O33" s="1089"/>
      <c r="P33" s="1090"/>
      <c r="Q33" s="1100">
        <v>62</v>
      </c>
      <c r="R33" s="1101"/>
      <c r="S33" s="1101"/>
      <c r="T33" s="1101"/>
      <c r="U33" s="1101"/>
      <c r="V33" s="1101">
        <v>55</v>
      </c>
      <c r="W33" s="1101"/>
      <c r="X33" s="1101"/>
      <c r="Y33" s="1101"/>
      <c r="Z33" s="1101"/>
      <c r="AA33" s="1101">
        <v>7</v>
      </c>
      <c r="AB33" s="1101"/>
      <c r="AC33" s="1101"/>
      <c r="AD33" s="1101"/>
      <c r="AE33" s="1102"/>
      <c r="AF33" s="1094">
        <v>7</v>
      </c>
      <c r="AG33" s="1095"/>
      <c r="AH33" s="1095"/>
      <c r="AI33" s="1095"/>
      <c r="AJ33" s="1096"/>
      <c r="AK33" s="1037">
        <v>19</v>
      </c>
      <c r="AL33" s="1028"/>
      <c r="AM33" s="1028"/>
      <c r="AN33" s="1028"/>
      <c r="AO33" s="1028"/>
      <c r="AP33" s="1028">
        <v>7</v>
      </c>
      <c r="AQ33" s="1028"/>
      <c r="AR33" s="1028"/>
      <c r="AS33" s="1028"/>
      <c r="AT33" s="1028"/>
      <c r="AU33" s="1028">
        <v>7</v>
      </c>
      <c r="AV33" s="1028"/>
      <c r="AW33" s="1028"/>
      <c r="AX33" s="1028"/>
      <c r="AY33" s="1028"/>
      <c r="AZ33" s="1099" t="s">
        <v>589</v>
      </c>
      <c r="BA33" s="1099"/>
      <c r="BB33" s="1099"/>
      <c r="BC33" s="1099"/>
      <c r="BD33" s="1099"/>
      <c r="BE33" s="1083"/>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c r="A34" s="268">
        <v>7</v>
      </c>
      <c r="B34" s="1088" t="s">
        <v>404</v>
      </c>
      <c r="C34" s="1089"/>
      <c r="D34" s="1089"/>
      <c r="E34" s="1089"/>
      <c r="F34" s="1089"/>
      <c r="G34" s="1089"/>
      <c r="H34" s="1089"/>
      <c r="I34" s="1089"/>
      <c r="J34" s="1089"/>
      <c r="K34" s="1089"/>
      <c r="L34" s="1089"/>
      <c r="M34" s="1089"/>
      <c r="N34" s="1089"/>
      <c r="O34" s="1089"/>
      <c r="P34" s="1090"/>
      <c r="Q34" s="1100">
        <v>146</v>
      </c>
      <c r="R34" s="1101"/>
      <c r="S34" s="1101"/>
      <c r="T34" s="1101"/>
      <c r="U34" s="1101"/>
      <c r="V34" s="1101">
        <v>145</v>
      </c>
      <c r="W34" s="1101"/>
      <c r="X34" s="1101"/>
      <c r="Y34" s="1101"/>
      <c r="Z34" s="1101"/>
      <c r="AA34" s="1101">
        <v>1</v>
      </c>
      <c r="AB34" s="1101"/>
      <c r="AC34" s="1101"/>
      <c r="AD34" s="1101"/>
      <c r="AE34" s="1102"/>
      <c r="AF34" s="1094">
        <v>1</v>
      </c>
      <c r="AG34" s="1095"/>
      <c r="AH34" s="1095"/>
      <c r="AI34" s="1095"/>
      <c r="AJ34" s="1096"/>
      <c r="AK34" s="1037">
        <v>41</v>
      </c>
      <c r="AL34" s="1028"/>
      <c r="AM34" s="1028"/>
      <c r="AN34" s="1028"/>
      <c r="AO34" s="1028"/>
      <c r="AP34" s="1028"/>
      <c r="AQ34" s="1028"/>
      <c r="AR34" s="1028"/>
      <c r="AS34" s="1028"/>
      <c r="AT34" s="1028"/>
      <c r="AU34" s="1028"/>
      <c r="AV34" s="1028"/>
      <c r="AW34" s="1028"/>
      <c r="AX34" s="1028"/>
      <c r="AY34" s="1028"/>
      <c r="AZ34" s="1099" t="s">
        <v>591</v>
      </c>
      <c r="BA34" s="1099"/>
      <c r="BB34" s="1099"/>
      <c r="BC34" s="1099"/>
      <c r="BD34" s="1099"/>
      <c r="BE34" s="1083"/>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c r="A35" s="268">
        <v>8</v>
      </c>
      <c r="B35" s="1088" t="s">
        <v>405</v>
      </c>
      <c r="C35" s="1089"/>
      <c r="D35" s="1089"/>
      <c r="E35" s="1089"/>
      <c r="F35" s="1089"/>
      <c r="G35" s="1089"/>
      <c r="H35" s="1089"/>
      <c r="I35" s="1089"/>
      <c r="J35" s="1089"/>
      <c r="K35" s="1089"/>
      <c r="L35" s="1089"/>
      <c r="M35" s="1089"/>
      <c r="N35" s="1089"/>
      <c r="O35" s="1089"/>
      <c r="P35" s="1090"/>
      <c r="Q35" s="1100">
        <v>379</v>
      </c>
      <c r="R35" s="1101"/>
      <c r="S35" s="1101"/>
      <c r="T35" s="1101"/>
      <c r="U35" s="1101"/>
      <c r="V35" s="1101">
        <v>347</v>
      </c>
      <c r="W35" s="1101"/>
      <c r="X35" s="1101"/>
      <c r="Y35" s="1101"/>
      <c r="Z35" s="1101"/>
      <c r="AA35" s="1101">
        <v>32</v>
      </c>
      <c r="AB35" s="1101"/>
      <c r="AC35" s="1101"/>
      <c r="AD35" s="1101"/>
      <c r="AE35" s="1102"/>
      <c r="AF35" s="1094">
        <v>622</v>
      </c>
      <c r="AG35" s="1095"/>
      <c r="AH35" s="1095"/>
      <c r="AI35" s="1095"/>
      <c r="AJ35" s="1096"/>
      <c r="AK35" s="1037">
        <v>26</v>
      </c>
      <c r="AL35" s="1028"/>
      <c r="AM35" s="1028"/>
      <c r="AN35" s="1028"/>
      <c r="AO35" s="1028"/>
      <c r="AP35" s="1028">
        <v>6</v>
      </c>
      <c r="AQ35" s="1028"/>
      <c r="AR35" s="1028"/>
      <c r="AS35" s="1028"/>
      <c r="AT35" s="1028"/>
      <c r="AU35" s="1028">
        <v>4</v>
      </c>
      <c r="AV35" s="1028"/>
      <c r="AW35" s="1028"/>
      <c r="AX35" s="1028"/>
      <c r="AY35" s="1028"/>
      <c r="AZ35" s="1099" t="s">
        <v>589</v>
      </c>
      <c r="BA35" s="1099"/>
      <c r="BB35" s="1099"/>
      <c r="BC35" s="1099"/>
      <c r="BD35" s="1099"/>
      <c r="BE35" s="1083" t="s">
        <v>406</v>
      </c>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c r="A36" s="268">
        <v>9</v>
      </c>
      <c r="B36" s="1088" t="s">
        <v>407</v>
      </c>
      <c r="C36" s="1089"/>
      <c r="D36" s="1089"/>
      <c r="E36" s="1089"/>
      <c r="F36" s="1089"/>
      <c r="G36" s="1089"/>
      <c r="H36" s="1089"/>
      <c r="I36" s="1089"/>
      <c r="J36" s="1089"/>
      <c r="K36" s="1089"/>
      <c r="L36" s="1089"/>
      <c r="M36" s="1089"/>
      <c r="N36" s="1089"/>
      <c r="O36" s="1089"/>
      <c r="P36" s="1090"/>
      <c r="Q36" s="1100">
        <v>879</v>
      </c>
      <c r="R36" s="1101"/>
      <c r="S36" s="1101"/>
      <c r="T36" s="1101"/>
      <c r="U36" s="1101"/>
      <c r="V36" s="1101">
        <v>707</v>
      </c>
      <c r="W36" s="1101"/>
      <c r="X36" s="1101"/>
      <c r="Y36" s="1101"/>
      <c r="Z36" s="1101"/>
      <c r="AA36" s="1101">
        <v>172</v>
      </c>
      <c r="AB36" s="1101"/>
      <c r="AC36" s="1101"/>
      <c r="AD36" s="1101"/>
      <c r="AE36" s="1102"/>
      <c r="AF36" s="1094">
        <v>128</v>
      </c>
      <c r="AG36" s="1095"/>
      <c r="AH36" s="1095"/>
      <c r="AI36" s="1095"/>
      <c r="AJ36" s="1096"/>
      <c r="AK36" s="1037">
        <v>376</v>
      </c>
      <c r="AL36" s="1028"/>
      <c r="AM36" s="1028"/>
      <c r="AN36" s="1028"/>
      <c r="AO36" s="1028"/>
      <c r="AP36" s="1028">
        <v>6421</v>
      </c>
      <c r="AQ36" s="1028"/>
      <c r="AR36" s="1028"/>
      <c r="AS36" s="1028"/>
      <c r="AT36" s="1028"/>
      <c r="AU36" s="1028">
        <v>2934</v>
      </c>
      <c r="AV36" s="1028"/>
      <c r="AW36" s="1028"/>
      <c r="AX36" s="1028"/>
      <c r="AY36" s="1028"/>
      <c r="AZ36" s="1099" t="s">
        <v>589</v>
      </c>
      <c r="BA36" s="1099"/>
      <c r="BB36" s="1099"/>
      <c r="BC36" s="1099"/>
      <c r="BD36" s="1099"/>
      <c r="BE36" s="1083" t="s">
        <v>406</v>
      </c>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408</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c r="A63" s="266" t="s">
        <v>385</v>
      </c>
      <c r="B63" s="1001" t="s">
        <v>409</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867</v>
      </c>
      <c r="AG63" s="1016"/>
      <c r="AH63" s="1016"/>
      <c r="AI63" s="1016"/>
      <c r="AJ63" s="1081"/>
      <c r="AK63" s="1082"/>
      <c r="AL63" s="1020"/>
      <c r="AM63" s="1020"/>
      <c r="AN63" s="1020"/>
      <c r="AO63" s="1020"/>
      <c r="AP63" s="1016">
        <v>7262</v>
      </c>
      <c r="AQ63" s="1016"/>
      <c r="AR63" s="1016"/>
      <c r="AS63" s="1016"/>
      <c r="AT63" s="1016"/>
      <c r="AU63" s="1016">
        <v>3773</v>
      </c>
      <c r="AV63" s="1016"/>
      <c r="AW63" s="1016"/>
      <c r="AX63" s="1016"/>
      <c r="AY63" s="1016"/>
      <c r="AZ63" s="1076"/>
      <c r="BA63" s="1076"/>
      <c r="BB63" s="1076"/>
      <c r="BC63" s="1076"/>
      <c r="BD63" s="1076"/>
      <c r="BE63" s="1017" t="s">
        <v>590</v>
      </c>
      <c r="BF63" s="1017"/>
      <c r="BG63" s="1017"/>
      <c r="BH63" s="1017"/>
      <c r="BI63" s="1018"/>
      <c r="BJ63" s="1077" t="s">
        <v>410</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c r="A66" s="1052" t="s">
        <v>412</v>
      </c>
      <c r="B66" s="1053"/>
      <c r="C66" s="1053"/>
      <c r="D66" s="1053"/>
      <c r="E66" s="1053"/>
      <c r="F66" s="1053"/>
      <c r="G66" s="1053"/>
      <c r="H66" s="1053"/>
      <c r="I66" s="1053"/>
      <c r="J66" s="1053"/>
      <c r="K66" s="1053"/>
      <c r="L66" s="1053"/>
      <c r="M66" s="1053"/>
      <c r="N66" s="1053"/>
      <c r="O66" s="1053"/>
      <c r="P66" s="1054"/>
      <c r="Q66" s="1058" t="s">
        <v>390</v>
      </c>
      <c r="R66" s="1059"/>
      <c r="S66" s="1059"/>
      <c r="T66" s="1059"/>
      <c r="U66" s="1060"/>
      <c r="V66" s="1058" t="s">
        <v>391</v>
      </c>
      <c r="W66" s="1059"/>
      <c r="X66" s="1059"/>
      <c r="Y66" s="1059"/>
      <c r="Z66" s="1060"/>
      <c r="AA66" s="1058" t="s">
        <v>413</v>
      </c>
      <c r="AB66" s="1059"/>
      <c r="AC66" s="1059"/>
      <c r="AD66" s="1059"/>
      <c r="AE66" s="1060"/>
      <c r="AF66" s="1064" t="s">
        <v>414</v>
      </c>
      <c r="AG66" s="1065"/>
      <c r="AH66" s="1065"/>
      <c r="AI66" s="1065"/>
      <c r="AJ66" s="1066"/>
      <c r="AK66" s="1058" t="s">
        <v>415</v>
      </c>
      <c r="AL66" s="1053"/>
      <c r="AM66" s="1053"/>
      <c r="AN66" s="1053"/>
      <c r="AO66" s="1054"/>
      <c r="AP66" s="1058" t="s">
        <v>416</v>
      </c>
      <c r="AQ66" s="1059"/>
      <c r="AR66" s="1059"/>
      <c r="AS66" s="1059"/>
      <c r="AT66" s="1060"/>
      <c r="AU66" s="1058" t="s">
        <v>417</v>
      </c>
      <c r="AV66" s="1059"/>
      <c r="AW66" s="1059"/>
      <c r="AX66" s="1059"/>
      <c r="AY66" s="1060"/>
      <c r="AZ66" s="1058" t="s">
        <v>373</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c r="A68" s="260">
        <v>1</v>
      </c>
      <c r="B68" s="1042" t="s">
        <v>584</v>
      </c>
      <c r="C68" s="1043"/>
      <c r="D68" s="1043"/>
      <c r="E68" s="1043"/>
      <c r="F68" s="1043"/>
      <c r="G68" s="1043"/>
      <c r="H68" s="1043"/>
      <c r="I68" s="1043"/>
      <c r="J68" s="1043"/>
      <c r="K68" s="1043"/>
      <c r="L68" s="1043"/>
      <c r="M68" s="1043"/>
      <c r="N68" s="1043"/>
      <c r="O68" s="1043"/>
      <c r="P68" s="1044"/>
      <c r="Q68" s="1045">
        <v>5728</v>
      </c>
      <c r="R68" s="1039"/>
      <c r="S68" s="1039"/>
      <c r="T68" s="1039"/>
      <c r="U68" s="1039"/>
      <c r="V68" s="1039">
        <v>5647</v>
      </c>
      <c r="W68" s="1039"/>
      <c r="X68" s="1039"/>
      <c r="Y68" s="1039"/>
      <c r="Z68" s="1039"/>
      <c r="AA68" s="1039">
        <v>81</v>
      </c>
      <c r="AB68" s="1039"/>
      <c r="AC68" s="1039"/>
      <c r="AD68" s="1039"/>
      <c r="AE68" s="1039"/>
      <c r="AF68" s="1039">
        <v>81</v>
      </c>
      <c r="AG68" s="1039"/>
      <c r="AH68" s="1039"/>
      <c r="AI68" s="1039"/>
      <c r="AJ68" s="1039"/>
      <c r="AK68" s="1039"/>
      <c r="AL68" s="1039"/>
      <c r="AM68" s="1039"/>
      <c r="AN68" s="1039"/>
      <c r="AO68" s="1039"/>
      <c r="AP68" s="1039">
        <v>706</v>
      </c>
      <c r="AQ68" s="1039"/>
      <c r="AR68" s="1039"/>
      <c r="AS68" s="1039"/>
      <c r="AT68" s="1039"/>
      <c r="AU68" s="1039">
        <v>212</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c r="A69" s="263">
        <v>2</v>
      </c>
      <c r="B69" s="1031" t="s">
        <v>585</v>
      </c>
      <c r="C69" s="1032"/>
      <c r="D69" s="1032"/>
      <c r="E69" s="1032"/>
      <c r="F69" s="1032"/>
      <c r="G69" s="1032"/>
      <c r="H69" s="1032"/>
      <c r="I69" s="1032"/>
      <c r="J69" s="1032"/>
      <c r="K69" s="1032"/>
      <c r="L69" s="1032"/>
      <c r="M69" s="1032"/>
      <c r="N69" s="1032"/>
      <c r="O69" s="1032"/>
      <c r="P69" s="1033"/>
      <c r="Q69" s="1034">
        <v>664</v>
      </c>
      <c r="R69" s="1028"/>
      <c r="S69" s="1028"/>
      <c r="T69" s="1028"/>
      <c r="U69" s="1028"/>
      <c r="V69" s="1028">
        <v>509</v>
      </c>
      <c r="W69" s="1028"/>
      <c r="X69" s="1028"/>
      <c r="Y69" s="1028"/>
      <c r="Z69" s="1028"/>
      <c r="AA69" s="1028">
        <v>155</v>
      </c>
      <c r="AB69" s="1028"/>
      <c r="AC69" s="1028"/>
      <c r="AD69" s="1028"/>
      <c r="AE69" s="1028"/>
      <c r="AF69" s="1028">
        <v>155</v>
      </c>
      <c r="AG69" s="1028"/>
      <c r="AH69" s="1028"/>
      <c r="AI69" s="1028"/>
      <c r="AJ69" s="1028"/>
      <c r="AK69" s="1028"/>
      <c r="AL69" s="1028"/>
      <c r="AM69" s="1028"/>
      <c r="AN69" s="1028"/>
      <c r="AO69" s="1028"/>
      <c r="AP69" s="1028">
        <v>4122</v>
      </c>
      <c r="AQ69" s="1028"/>
      <c r="AR69" s="1028"/>
      <c r="AS69" s="1028"/>
      <c r="AT69" s="1028"/>
      <c r="AU69" s="1028"/>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c r="A70" s="263">
        <v>3</v>
      </c>
      <c r="B70" s="1031"/>
      <c r="C70" s="1032"/>
      <c r="D70" s="1032"/>
      <c r="E70" s="1032"/>
      <c r="F70" s="1032"/>
      <c r="G70" s="1032"/>
      <c r="H70" s="1032"/>
      <c r="I70" s="1032"/>
      <c r="J70" s="1032"/>
      <c r="K70" s="1032"/>
      <c r="L70" s="1032"/>
      <c r="M70" s="1032"/>
      <c r="N70" s="1032"/>
      <c r="O70" s="1032"/>
      <c r="P70" s="1033"/>
      <c r="Q70" s="1034"/>
      <c r="R70" s="1028"/>
      <c r="S70" s="1028"/>
      <c r="T70" s="1028"/>
      <c r="U70" s="1028"/>
      <c r="V70" s="1028"/>
      <c r="W70" s="1028"/>
      <c r="X70" s="1028"/>
      <c r="Y70" s="1028"/>
      <c r="Z70" s="1028"/>
      <c r="AA70" s="1028"/>
      <c r="AB70" s="1028"/>
      <c r="AC70" s="1028"/>
      <c r="AD70" s="1028"/>
      <c r="AE70" s="1028"/>
      <c r="AF70" s="1028"/>
      <c r="AG70" s="1028"/>
      <c r="AH70" s="1028"/>
      <c r="AI70" s="1028"/>
      <c r="AJ70" s="1028"/>
      <c r="AK70" s="1028"/>
      <c r="AL70" s="1028"/>
      <c r="AM70" s="1028"/>
      <c r="AN70" s="1028"/>
      <c r="AO70" s="1028"/>
      <c r="AP70" s="1028"/>
      <c r="AQ70" s="1028"/>
      <c r="AR70" s="1028"/>
      <c r="AS70" s="1028"/>
      <c r="AT70" s="1028"/>
      <c r="AU70" s="1028"/>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c r="A71" s="263">
        <v>4</v>
      </c>
      <c r="B71" s="1031"/>
      <c r="C71" s="1032"/>
      <c r="D71" s="1032"/>
      <c r="E71" s="1032"/>
      <c r="F71" s="1032"/>
      <c r="G71" s="1032"/>
      <c r="H71" s="1032"/>
      <c r="I71" s="1032"/>
      <c r="J71" s="1032"/>
      <c r="K71" s="1032"/>
      <c r="L71" s="1032"/>
      <c r="M71" s="1032"/>
      <c r="N71" s="1032"/>
      <c r="O71" s="1032"/>
      <c r="P71" s="1033"/>
      <c r="Q71" s="1034"/>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c r="A72" s="263">
        <v>5</v>
      </c>
      <c r="B72" s="1031"/>
      <c r="C72" s="1032"/>
      <c r="D72" s="1032"/>
      <c r="E72" s="1032"/>
      <c r="F72" s="1032"/>
      <c r="G72" s="1032"/>
      <c r="H72" s="1032"/>
      <c r="I72" s="1032"/>
      <c r="J72" s="1032"/>
      <c r="K72" s="1032"/>
      <c r="L72" s="1032"/>
      <c r="M72" s="1032"/>
      <c r="N72" s="1032"/>
      <c r="O72" s="1032"/>
      <c r="P72" s="1033"/>
      <c r="Q72" s="1034"/>
      <c r="R72" s="1028"/>
      <c r="S72" s="1028"/>
      <c r="T72" s="1028"/>
      <c r="U72" s="1028"/>
      <c r="V72" s="1028"/>
      <c r="W72" s="1028"/>
      <c r="X72" s="1028"/>
      <c r="Y72" s="1028"/>
      <c r="Z72" s="1028"/>
      <c r="AA72" s="1028"/>
      <c r="AB72" s="1028"/>
      <c r="AC72" s="1028"/>
      <c r="AD72" s="1028"/>
      <c r="AE72" s="1028"/>
      <c r="AF72" s="1028"/>
      <c r="AG72" s="1028"/>
      <c r="AH72" s="1028"/>
      <c r="AI72" s="1028"/>
      <c r="AJ72" s="1028"/>
      <c r="AK72" s="1028"/>
      <c r="AL72" s="1028"/>
      <c r="AM72" s="1028"/>
      <c r="AN72" s="1028"/>
      <c r="AO72" s="1028"/>
      <c r="AP72" s="1028"/>
      <c r="AQ72" s="1028"/>
      <c r="AR72" s="1028"/>
      <c r="AS72" s="1028"/>
      <c r="AT72" s="1028"/>
      <c r="AU72" s="1028"/>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c r="A73" s="263">
        <v>6</v>
      </c>
      <c r="B73" s="1031"/>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c r="A88" s="266" t="s">
        <v>385</v>
      </c>
      <c r="B88" s="1001" t="s">
        <v>418</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263</v>
      </c>
      <c r="AG88" s="1016"/>
      <c r="AH88" s="1016"/>
      <c r="AI88" s="1016"/>
      <c r="AJ88" s="1016"/>
      <c r="AK88" s="1020"/>
      <c r="AL88" s="1020"/>
      <c r="AM88" s="1020"/>
      <c r="AN88" s="1020"/>
      <c r="AO88" s="1020"/>
      <c r="AP88" s="1016">
        <v>4828</v>
      </c>
      <c r="AQ88" s="1016"/>
      <c r="AR88" s="1016"/>
      <c r="AS88" s="1016"/>
      <c r="AT88" s="1016"/>
      <c r="AU88" s="1016">
        <v>212</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385</v>
      </c>
      <c r="BR102" s="1001" t="s">
        <v>419</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54</v>
      </c>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420</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421</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995" t="s">
        <v>424</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425</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c r="A109" s="950" t="s">
        <v>426</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427</v>
      </c>
      <c r="AB109" s="951"/>
      <c r="AC109" s="951"/>
      <c r="AD109" s="951"/>
      <c r="AE109" s="952"/>
      <c r="AF109" s="953" t="s">
        <v>428</v>
      </c>
      <c r="AG109" s="951"/>
      <c r="AH109" s="951"/>
      <c r="AI109" s="951"/>
      <c r="AJ109" s="952"/>
      <c r="AK109" s="953" t="s">
        <v>301</v>
      </c>
      <c r="AL109" s="951"/>
      <c r="AM109" s="951"/>
      <c r="AN109" s="951"/>
      <c r="AO109" s="952"/>
      <c r="AP109" s="953" t="s">
        <v>429</v>
      </c>
      <c r="AQ109" s="951"/>
      <c r="AR109" s="951"/>
      <c r="AS109" s="951"/>
      <c r="AT109" s="982"/>
      <c r="AU109" s="950" t="s">
        <v>426</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427</v>
      </c>
      <c r="BR109" s="951"/>
      <c r="BS109" s="951"/>
      <c r="BT109" s="951"/>
      <c r="BU109" s="952"/>
      <c r="BV109" s="953" t="s">
        <v>428</v>
      </c>
      <c r="BW109" s="951"/>
      <c r="BX109" s="951"/>
      <c r="BY109" s="951"/>
      <c r="BZ109" s="952"/>
      <c r="CA109" s="953" t="s">
        <v>301</v>
      </c>
      <c r="CB109" s="951"/>
      <c r="CC109" s="951"/>
      <c r="CD109" s="951"/>
      <c r="CE109" s="952"/>
      <c r="CF109" s="989" t="s">
        <v>429</v>
      </c>
      <c r="CG109" s="989"/>
      <c r="CH109" s="989"/>
      <c r="CI109" s="989"/>
      <c r="CJ109" s="989"/>
      <c r="CK109" s="953" t="s">
        <v>430</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427</v>
      </c>
      <c r="DH109" s="951"/>
      <c r="DI109" s="951"/>
      <c r="DJ109" s="951"/>
      <c r="DK109" s="952"/>
      <c r="DL109" s="953" t="s">
        <v>428</v>
      </c>
      <c r="DM109" s="951"/>
      <c r="DN109" s="951"/>
      <c r="DO109" s="951"/>
      <c r="DP109" s="952"/>
      <c r="DQ109" s="953" t="s">
        <v>301</v>
      </c>
      <c r="DR109" s="951"/>
      <c r="DS109" s="951"/>
      <c r="DT109" s="951"/>
      <c r="DU109" s="952"/>
      <c r="DV109" s="953" t="s">
        <v>429</v>
      </c>
      <c r="DW109" s="951"/>
      <c r="DX109" s="951"/>
      <c r="DY109" s="951"/>
      <c r="DZ109" s="982"/>
    </row>
    <row r="110" spans="1:131" s="248" customFormat="1" ht="26.25" customHeight="1">
      <c r="A110" s="853" t="s">
        <v>431</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985703</v>
      </c>
      <c r="AB110" s="944"/>
      <c r="AC110" s="944"/>
      <c r="AD110" s="944"/>
      <c r="AE110" s="945"/>
      <c r="AF110" s="946">
        <v>918612</v>
      </c>
      <c r="AG110" s="944"/>
      <c r="AH110" s="944"/>
      <c r="AI110" s="944"/>
      <c r="AJ110" s="945"/>
      <c r="AK110" s="946">
        <v>859312</v>
      </c>
      <c r="AL110" s="944"/>
      <c r="AM110" s="944"/>
      <c r="AN110" s="944"/>
      <c r="AO110" s="945"/>
      <c r="AP110" s="947">
        <v>18.399999999999999</v>
      </c>
      <c r="AQ110" s="948"/>
      <c r="AR110" s="948"/>
      <c r="AS110" s="948"/>
      <c r="AT110" s="949"/>
      <c r="AU110" s="983" t="s">
        <v>72</v>
      </c>
      <c r="AV110" s="984"/>
      <c r="AW110" s="984"/>
      <c r="AX110" s="984"/>
      <c r="AY110" s="984"/>
      <c r="AZ110" s="909" t="s">
        <v>432</v>
      </c>
      <c r="BA110" s="854"/>
      <c r="BB110" s="854"/>
      <c r="BC110" s="854"/>
      <c r="BD110" s="854"/>
      <c r="BE110" s="854"/>
      <c r="BF110" s="854"/>
      <c r="BG110" s="854"/>
      <c r="BH110" s="854"/>
      <c r="BI110" s="854"/>
      <c r="BJ110" s="854"/>
      <c r="BK110" s="854"/>
      <c r="BL110" s="854"/>
      <c r="BM110" s="854"/>
      <c r="BN110" s="854"/>
      <c r="BO110" s="854"/>
      <c r="BP110" s="855"/>
      <c r="BQ110" s="910">
        <v>7406526</v>
      </c>
      <c r="BR110" s="891"/>
      <c r="BS110" s="891"/>
      <c r="BT110" s="891"/>
      <c r="BU110" s="891"/>
      <c r="BV110" s="891">
        <v>7066299</v>
      </c>
      <c r="BW110" s="891"/>
      <c r="BX110" s="891"/>
      <c r="BY110" s="891"/>
      <c r="BZ110" s="891"/>
      <c r="CA110" s="891">
        <v>7023675</v>
      </c>
      <c r="CB110" s="891"/>
      <c r="CC110" s="891"/>
      <c r="CD110" s="891"/>
      <c r="CE110" s="891"/>
      <c r="CF110" s="915">
        <v>150.19999999999999</v>
      </c>
      <c r="CG110" s="916"/>
      <c r="CH110" s="916"/>
      <c r="CI110" s="916"/>
      <c r="CJ110" s="916"/>
      <c r="CK110" s="979" t="s">
        <v>433</v>
      </c>
      <c r="CL110" s="865"/>
      <c r="CM110" s="940" t="s">
        <v>434</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435</v>
      </c>
      <c r="DH110" s="891"/>
      <c r="DI110" s="891"/>
      <c r="DJ110" s="891"/>
      <c r="DK110" s="891"/>
      <c r="DL110" s="891" t="s">
        <v>126</v>
      </c>
      <c r="DM110" s="891"/>
      <c r="DN110" s="891"/>
      <c r="DO110" s="891"/>
      <c r="DP110" s="891"/>
      <c r="DQ110" s="891" t="s">
        <v>410</v>
      </c>
      <c r="DR110" s="891"/>
      <c r="DS110" s="891"/>
      <c r="DT110" s="891"/>
      <c r="DU110" s="891"/>
      <c r="DV110" s="892" t="s">
        <v>410</v>
      </c>
      <c r="DW110" s="892"/>
      <c r="DX110" s="892"/>
      <c r="DY110" s="892"/>
      <c r="DZ110" s="893"/>
    </row>
    <row r="111" spans="1:131" s="248" customFormat="1" ht="26.25" customHeight="1">
      <c r="A111" s="820" t="s">
        <v>436</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410</v>
      </c>
      <c r="AB111" s="972"/>
      <c r="AC111" s="972"/>
      <c r="AD111" s="972"/>
      <c r="AE111" s="973"/>
      <c r="AF111" s="974" t="s">
        <v>435</v>
      </c>
      <c r="AG111" s="972"/>
      <c r="AH111" s="972"/>
      <c r="AI111" s="972"/>
      <c r="AJ111" s="973"/>
      <c r="AK111" s="974" t="s">
        <v>126</v>
      </c>
      <c r="AL111" s="972"/>
      <c r="AM111" s="972"/>
      <c r="AN111" s="972"/>
      <c r="AO111" s="973"/>
      <c r="AP111" s="975" t="s">
        <v>387</v>
      </c>
      <c r="AQ111" s="976"/>
      <c r="AR111" s="976"/>
      <c r="AS111" s="976"/>
      <c r="AT111" s="977"/>
      <c r="AU111" s="985"/>
      <c r="AV111" s="986"/>
      <c r="AW111" s="986"/>
      <c r="AX111" s="986"/>
      <c r="AY111" s="986"/>
      <c r="AZ111" s="861" t="s">
        <v>437</v>
      </c>
      <c r="BA111" s="796"/>
      <c r="BB111" s="796"/>
      <c r="BC111" s="796"/>
      <c r="BD111" s="796"/>
      <c r="BE111" s="796"/>
      <c r="BF111" s="796"/>
      <c r="BG111" s="796"/>
      <c r="BH111" s="796"/>
      <c r="BI111" s="796"/>
      <c r="BJ111" s="796"/>
      <c r="BK111" s="796"/>
      <c r="BL111" s="796"/>
      <c r="BM111" s="796"/>
      <c r="BN111" s="796"/>
      <c r="BO111" s="796"/>
      <c r="BP111" s="797"/>
      <c r="BQ111" s="862">
        <v>30937</v>
      </c>
      <c r="BR111" s="863"/>
      <c r="BS111" s="863"/>
      <c r="BT111" s="863"/>
      <c r="BU111" s="863"/>
      <c r="BV111" s="863">
        <v>27065</v>
      </c>
      <c r="BW111" s="863"/>
      <c r="BX111" s="863"/>
      <c r="BY111" s="863"/>
      <c r="BZ111" s="863"/>
      <c r="CA111" s="863">
        <v>23151</v>
      </c>
      <c r="CB111" s="863"/>
      <c r="CC111" s="863"/>
      <c r="CD111" s="863"/>
      <c r="CE111" s="863"/>
      <c r="CF111" s="924">
        <v>0.5</v>
      </c>
      <c r="CG111" s="925"/>
      <c r="CH111" s="925"/>
      <c r="CI111" s="925"/>
      <c r="CJ111" s="925"/>
      <c r="CK111" s="980"/>
      <c r="CL111" s="867"/>
      <c r="CM111" s="870" t="s">
        <v>438</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126</v>
      </c>
      <c r="DH111" s="863"/>
      <c r="DI111" s="863"/>
      <c r="DJ111" s="863"/>
      <c r="DK111" s="863"/>
      <c r="DL111" s="863" t="s">
        <v>410</v>
      </c>
      <c r="DM111" s="863"/>
      <c r="DN111" s="863"/>
      <c r="DO111" s="863"/>
      <c r="DP111" s="863"/>
      <c r="DQ111" s="863" t="s">
        <v>126</v>
      </c>
      <c r="DR111" s="863"/>
      <c r="DS111" s="863"/>
      <c r="DT111" s="863"/>
      <c r="DU111" s="863"/>
      <c r="DV111" s="840" t="s">
        <v>410</v>
      </c>
      <c r="DW111" s="840"/>
      <c r="DX111" s="840"/>
      <c r="DY111" s="840"/>
      <c r="DZ111" s="841"/>
    </row>
    <row r="112" spans="1:131" s="248" customFormat="1" ht="26.25" customHeight="1">
      <c r="A112" s="965" t="s">
        <v>439</v>
      </c>
      <c r="B112" s="966"/>
      <c r="C112" s="796" t="s">
        <v>440</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410</v>
      </c>
      <c r="AB112" s="826"/>
      <c r="AC112" s="826"/>
      <c r="AD112" s="826"/>
      <c r="AE112" s="827"/>
      <c r="AF112" s="828" t="s">
        <v>441</v>
      </c>
      <c r="AG112" s="826"/>
      <c r="AH112" s="826"/>
      <c r="AI112" s="826"/>
      <c r="AJ112" s="827"/>
      <c r="AK112" s="828" t="s">
        <v>126</v>
      </c>
      <c r="AL112" s="826"/>
      <c r="AM112" s="826"/>
      <c r="AN112" s="826"/>
      <c r="AO112" s="827"/>
      <c r="AP112" s="873" t="s">
        <v>126</v>
      </c>
      <c r="AQ112" s="874"/>
      <c r="AR112" s="874"/>
      <c r="AS112" s="874"/>
      <c r="AT112" s="875"/>
      <c r="AU112" s="985"/>
      <c r="AV112" s="986"/>
      <c r="AW112" s="986"/>
      <c r="AX112" s="986"/>
      <c r="AY112" s="986"/>
      <c r="AZ112" s="861" t="s">
        <v>442</v>
      </c>
      <c r="BA112" s="796"/>
      <c r="BB112" s="796"/>
      <c r="BC112" s="796"/>
      <c r="BD112" s="796"/>
      <c r="BE112" s="796"/>
      <c r="BF112" s="796"/>
      <c r="BG112" s="796"/>
      <c r="BH112" s="796"/>
      <c r="BI112" s="796"/>
      <c r="BJ112" s="796"/>
      <c r="BK112" s="796"/>
      <c r="BL112" s="796"/>
      <c r="BM112" s="796"/>
      <c r="BN112" s="796"/>
      <c r="BO112" s="796"/>
      <c r="BP112" s="797"/>
      <c r="BQ112" s="862">
        <v>4419464</v>
      </c>
      <c r="BR112" s="863"/>
      <c r="BS112" s="863"/>
      <c r="BT112" s="863"/>
      <c r="BU112" s="863"/>
      <c r="BV112" s="863">
        <v>4211766</v>
      </c>
      <c r="BW112" s="863"/>
      <c r="BX112" s="863"/>
      <c r="BY112" s="863"/>
      <c r="BZ112" s="863"/>
      <c r="CA112" s="863">
        <v>3773720</v>
      </c>
      <c r="CB112" s="863"/>
      <c r="CC112" s="863"/>
      <c r="CD112" s="863"/>
      <c r="CE112" s="863"/>
      <c r="CF112" s="924">
        <v>80.7</v>
      </c>
      <c r="CG112" s="925"/>
      <c r="CH112" s="925"/>
      <c r="CI112" s="925"/>
      <c r="CJ112" s="925"/>
      <c r="CK112" s="980"/>
      <c r="CL112" s="867"/>
      <c r="CM112" s="870" t="s">
        <v>443</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126</v>
      </c>
      <c r="DH112" s="863"/>
      <c r="DI112" s="863"/>
      <c r="DJ112" s="863"/>
      <c r="DK112" s="863"/>
      <c r="DL112" s="863" t="s">
        <v>410</v>
      </c>
      <c r="DM112" s="863"/>
      <c r="DN112" s="863"/>
      <c r="DO112" s="863"/>
      <c r="DP112" s="863"/>
      <c r="DQ112" s="863" t="s">
        <v>410</v>
      </c>
      <c r="DR112" s="863"/>
      <c r="DS112" s="863"/>
      <c r="DT112" s="863"/>
      <c r="DU112" s="863"/>
      <c r="DV112" s="840" t="s">
        <v>410</v>
      </c>
      <c r="DW112" s="840"/>
      <c r="DX112" s="840"/>
      <c r="DY112" s="840"/>
      <c r="DZ112" s="841"/>
    </row>
    <row r="113" spans="1:130" s="248" customFormat="1" ht="26.25" customHeight="1">
      <c r="A113" s="967"/>
      <c r="B113" s="968"/>
      <c r="C113" s="796" t="s">
        <v>444</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372628</v>
      </c>
      <c r="AB113" s="972"/>
      <c r="AC113" s="972"/>
      <c r="AD113" s="972"/>
      <c r="AE113" s="973"/>
      <c r="AF113" s="974">
        <v>404468</v>
      </c>
      <c r="AG113" s="972"/>
      <c r="AH113" s="972"/>
      <c r="AI113" s="972"/>
      <c r="AJ113" s="973"/>
      <c r="AK113" s="974">
        <v>406178</v>
      </c>
      <c r="AL113" s="972"/>
      <c r="AM113" s="972"/>
      <c r="AN113" s="972"/>
      <c r="AO113" s="973"/>
      <c r="AP113" s="975">
        <v>8.6999999999999993</v>
      </c>
      <c r="AQ113" s="976"/>
      <c r="AR113" s="976"/>
      <c r="AS113" s="976"/>
      <c r="AT113" s="977"/>
      <c r="AU113" s="985"/>
      <c r="AV113" s="986"/>
      <c r="AW113" s="986"/>
      <c r="AX113" s="986"/>
      <c r="AY113" s="986"/>
      <c r="AZ113" s="861" t="s">
        <v>445</v>
      </c>
      <c r="BA113" s="796"/>
      <c r="BB113" s="796"/>
      <c r="BC113" s="796"/>
      <c r="BD113" s="796"/>
      <c r="BE113" s="796"/>
      <c r="BF113" s="796"/>
      <c r="BG113" s="796"/>
      <c r="BH113" s="796"/>
      <c r="BI113" s="796"/>
      <c r="BJ113" s="796"/>
      <c r="BK113" s="796"/>
      <c r="BL113" s="796"/>
      <c r="BM113" s="796"/>
      <c r="BN113" s="796"/>
      <c r="BO113" s="796"/>
      <c r="BP113" s="797"/>
      <c r="BQ113" s="862">
        <v>205402</v>
      </c>
      <c r="BR113" s="863"/>
      <c r="BS113" s="863"/>
      <c r="BT113" s="863"/>
      <c r="BU113" s="863"/>
      <c r="BV113" s="863">
        <v>217721</v>
      </c>
      <c r="BW113" s="863"/>
      <c r="BX113" s="863"/>
      <c r="BY113" s="863"/>
      <c r="BZ113" s="863"/>
      <c r="CA113" s="863">
        <v>212148</v>
      </c>
      <c r="CB113" s="863"/>
      <c r="CC113" s="863"/>
      <c r="CD113" s="863"/>
      <c r="CE113" s="863"/>
      <c r="CF113" s="924">
        <v>4.5</v>
      </c>
      <c r="CG113" s="925"/>
      <c r="CH113" s="925"/>
      <c r="CI113" s="925"/>
      <c r="CJ113" s="925"/>
      <c r="CK113" s="980"/>
      <c r="CL113" s="867"/>
      <c r="CM113" s="870" t="s">
        <v>446</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126</v>
      </c>
      <c r="DH113" s="826"/>
      <c r="DI113" s="826"/>
      <c r="DJ113" s="826"/>
      <c r="DK113" s="827"/>
      <c r="DL113" s="828" t="s">
        <v>126</v>
      </c>
      <c r="DM113" s="826"/>
      <c r="DN113" s="826"/>
      <c r="DO113" s="826"/>
      <c r="DP113" s="827"/>
      <c r="DQ113" s="828" t="s">
        <v>126</v>
      </c>
      <c r="DR113" s="826"/>
      <c r="DS113" s="826"/>
      <c r="DT113" s="826"/>
      <c r="DU113" s="827"/>
      <c r="DV113" s="873" t="s">
        <v>126</v>
      </c>
      <c r="DW113" s="874"/>
      <c r="DX113" s="874"/>
      <c r="DY113" s="874"/>
      <c r="DZ113" s="875"/>
    </row>
    <row r="114" spans="1:130" s="248" customFormat="1" ht="26.25" customHeight="1">
      <c r="A114" s="967"/>
      <c r="B114" s="968"/>
      <c r="C114" s="796" t="s">
        <v>447</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14938</v>
      </c>
      <c r="AB114" s="826"/>
      <c r="AC114" s="826"/>
      <c r="AD114" s="826"/>
      <c r="AE114" s="827"/>
      <c r="AF114" s="828">
        <v>14569</v>
      </c>
      <c r="AG114" s="826"/>
      <c r="AH114" s="826"/>
      <c r="AI114" s="826"/>
      <c r="AJ114" s="827"/>
      <c r="AK114" s="828">
        <v>15416</v>
      </c>
      <c r="AL114" s="826"/>
      <c r="AM114" s="826"/>
      <c r="AN114" s="826"/>
      <c r="AO114" s="827"/>
      <c r="AP114" s="873">
        <v>0.3</v>
      </c>
      <c r="AQ114" s="874"/>
      <c r="AR114" s="874"/>
      <c r="AS114" s="874"/>
      <c r="AT114" s="875"/>
      <c r="AU114" s="985"/>
      <c r="AV114" s="986"/>
      <c r="AW114" s="986"/>
      <c r="AX114" s="986"/>
      <c r="AY114" s="986"/>
      <c r="AZ114" s="861" t="s">
        <v>448</v>
      </c>
      <c r="BA114" s="796"/>
      <c r="BB114" s="796"/>
      <c r="BC114" s="796"/>
      <c r="BD114" s="796"/>
      <c r="BE114" s="796"/>
      <c r="BF114" s="796"/>
      <c r="BG114" s="796"/>
      <c r="BH114" s="796"/>
      <c r="BI114" s="796"/>
      <c r="BJ114" s="796"/>
      <c r="BK114" s="796"/>
      <c r="BL114" s="796"/>
      <c r="BM114" s="796"/>
      <c r="BN114" s="796"/>
      <c r="BO114" s="796"/>
      <c r="BP114" s="797"/>
      <c r="BQ114" s="862">
        <v>1435386</v>
      </c>
      <c r="BR114" s="863"/>
      <c r="BS114" s="863"/>
      <c r="BT114" s="863"/>
      <c r="BU114" s="863"/>
      <c r="BV114" s="863">
        <v>1375645</v>
      </c>
      <c r="BW114" s="863"/>
      <c r="BX114" s="863"/>
      <c r="BY114" s="863"/>
      <c r="BZ114" s="863"/>
      <c r="CA114" s="863">
        <v>1337442</v>
      </c>
      <c r="CB114" s="863"/>
      <c r="CC114" s="863"/>
      <c r="CD114" s="863"/>
      <c r="CE114" s="863"/>
      <c r="CF114" s="924">
        <v>28.6</v>
      </c>
      <c r="CG114" s="925"/>
      <c r="CH114" s="925"/>
      <c r="CI114" s="925"/>
      <c r="CJ114" s="925"/>
      <c r="CK114" s="980"/>
      <c r="CL114" s="867"/>
      <c r="CM114" s="870" t="s">
        <v>449</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410</v>
      </c>
      <c r="DH114" s="826"/>
      <c r="DI114" s="826"/>
      <c r="DJ114" s="826"/>
      <c r="DK114" s="827"/>
      <c r="DL114" s="828" t="s">
        <v>410</v>
      </c>
      <c r="DM114" s="826"/>
      <c r="DN114" s="826"/>
      <c r="DO114" s="826"/>
      <c r="DP114" s="827"/>
      <c r="DQ114" s="828" t="s">
        <v>410</v>
      </c>
      <c r="DR114" s="826"/>
      <c r="DS114" s="826"/>
      <c r="DT114" s="826"/>
      <c r="DU114" s="827"/>
      <c r="DV114" s="873" t="s">
        <v>126</v>
      </c>
      <c r="DW114" s="874"/>
      <c r="DX114" s="874"/>
      <c r="DY114" s="874"/>
      <c r="DZ114" s="875"/>
    </row>
    <row r="115" spans="1:130" s="248" customFormat="1" ht="26.25" customHeight="1">
      <c r="A115" s="967"/>
      <c r="B115" s="968"/>
      <c r="C115" s="796" t="s">
        <v>450</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26795</v>
      </c>
      <c r="AB115" s="972"/>
      <c r="AC115" s="972"/>
      <c r="AD115" s="972"/>
      <c r="AE115" s="973"/>
      <c r="AF115" s="974">
        <v>28396</v>
      </c>
      <c r="AG115" s="972"/>
      <c r="AH115" s="972"/>
      <c r="AI115" s="972"/>
      <c r="AJ115" s="973"/>
      <c r="AK115" s="974">
        <v>31535</v>
      </c>
      <c r="AL115" s="972"/>
      <c r="AM115" s="972"/>
      <c r="AN115" s="972"/>
      <c r="AO115" s="973"/>
      <c r="AP115" s="975">
        <v>0.7</v>
      </c>
      <c r="AQ115" s="976"/>
      <c r="AR115" s="976"/>
      <c r="AS115" s="976"/>
      <c r="AT115" s="977"/>
      <c r="AU115" s="985"/>
      <c r="AV115" s="986"/>
      <c r="AW115" s="986"/>
      <c r="AX115" s="986"/>
      <c r="AY115" s="986"/>
      <c r="AZ115" s="861" t="s">
        <v>451</v>
      </c>
      <c r="BA115" s="796"/>
      <c r="BB115" s="796"/>
      <c r="BC115" s="796"/>
      <c r="BD115" s="796"/>
      <c r="BE115" s="796"/>
      <c r="BF115" s="796"/>
      <c r="BG115" s="796"/>
      <c r="BH115" s="796"/>
      <c r="BI115" s="796"/>
      <c r="BJ115" s="796"/>
      <c r="BK115" s="796"/>
      <c r="BL115" s="796"/>
      <c r="BM115" s="796"/>
      <c r="BN115" s="796"/>
      <c r="BO115" s="796"/>
      <c r="BP115" s="797"/>
      <c r="BQ115" s="862" t="s">
        <v>126</v>
      </c>
      <c r="BR115" s="863"/>
      <c r="BS115" s="863"/>
      <c r="BT115" s="863"/>
      <c r="BU115" s="863"/>
      <c r="BV115" s="863" t="s">
        <v>441</v>
      </c>
      <c r="BW115" s="863"/>
      <c r="BX115" s="863"/>
      <c r="BY115" s="863"/>
      <c r="BZ115" s="863"/>
      <c r="CA115" s="863" t="s">
        <v>126</v>
      </c>
      <c r="CB115" s="863"/>
      <c r="CC115" s="863"/>
      <c r="CD115" s="863"/>
      <c r="CE115" s="863"/>
      <c r="CF115" s="924" t="s">
        <v>126</v>
      </c>
      <c r="CG115" s="925"/>
      <c r="CH115" s="925"/>
      <c r="CI115" s="925"/>
      <c r="CJ115" s="925"/>
      <c r="CK115" s="980"/>
      <c r="CL115" s="867"/>
      <c r="CM115" s="861" t="s">
        <v>452</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126</v>
      </c>
      <c r="DH115" s="826"/>
      <c r="DI115" s="826"/>
      <c r="DJ115" s="826"/>
      <c r="DK115" s="827"/>
      <c r="DL115" s="828" t="s">
        <v>410</v>
      </c>
      <c r="DM115" s="826"/>
      <c r="DN115" s="826"/>
      <c r="DO115" s="826"/>
      <c r="DP115" s="827"/>
      <c r="DQ115" s="828" t="s">
        <v>410</v>
      </c>
      <c r="DR115" s="826"/>
      <c r="DS115" s="826"/>
      <c r="DT115" s="826"/>
      <c r="DU115" s="827"/>
      <c r="DV115" s="873" t="s">
        <v>126</v>
      </c>
      <c r="DW115" s="874"/>
      <c r="DX115" s="874"/>
      <c r="DY115" s="874"/>
      <c r="DZ115" s="875"/>
    </row>
    <row r="116" spans="1:130" s="248" customFormat="1" ht="26.25" customHeight="1">
      <c r="A116" s="969"/>
      <c r="B116" s="970"/>
      <c r="C116" s="929" t="s">
        <v>453</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410</v>
      </c>
      <c r="AB116" s="826"/>
      <c r="AC116" s="826"/>
      <c r="AD116" s="826"/>
      <c r="AE116" s="827"/>
      <c r="AF116" s="828" t="s">
        <v>126</v>
      </c>
      <c r="AG116" s="826"/>
      <c r="AH116" s="826"/>
      <c r="AI116" s="826"/>
      <c r="AJ116" s="827"/>
      <c r="AK116" s="828" t="s">
        <v>387</v>
      </c>
      <c r="AL116" s="826"/>
      <c r="AM116" s="826"/>
      <c r="AN116" s="826"/>
      <c r="AO116" s="827"/>
      <c r="AP116" s="873" t="s">
        <v>126</v>
      </c>
      <c r="AQ116" s="874"/>
      <c r="AR116" s="874"/>
      <c r="AS116" s="874"/>
      <c r="AT116" s="875"/>
      <c r="AU116" s="985"/>
      <c r="AV116" s="986"/>
      <c r="AW116" s="986"/>
      <c r="AX116" s="986"/>
      <c r="AY116" s="986"/>
      <c r="AZ116" s="912" t="s">
        <v>454</v>
      </c>
      <c r="BA116" s="913"/>
      <c r="BB116" s="913"/>
      <c r="BC116" s="913"/>
      <c r="BD116" s="913"/>
      <c r="BE116" s="913"/>
      <c r="BF116" s="913"/>
      <c r="BG116" s="913"/>
      <c r="BH116" s="913"/>
      <c r="BI116" s="913"/>
      <c r="BJ116" s="913"/>
      <c r="BK116" s="913"/>
      <c r="BL116" s="913"/>
      <c r="BM116" s="913"/>
      <c r="BN116" s="913"/>
      <c r="BO116" s="913"/>
      <c r="BP116" s="914"/>
      <c r="BQ116" s="862" t="s">
        <v>387</v>
      </c>
      <c r="BR116" s="863"/>
      <c r="BS116" s="863"/>
      <c r="BT116" s="863"/>
      <c r="BU116" s="863"/>
      <c r="BV116" s="863" t="s">
        <v>441</v>
      </c>
      <c r="BW116" s="863"/>
      <c r="BX116" s="863"/>
      <c r="BY116" s="863"/>
      <c r="BZ116" s="863"/>
      <c r="CA116" s="863" t="s">
        <v>410</v>
      </c>
      <c r="CB116" s="863"/>
      <c r="CC116" s="863"/>
      <c r="CD116" s="863"/>
      <c r="CE116" s="863"/>
      <c r="CF116" s="924" t="s">
        <v>126</v>
      </c>
      <c r="CG116" s="925"/>
      <c r="CH116" s="925"/>
      <c r="CI116" s="925"/>
      <c r="CJ116" s="925"/>
      <c r="CK116" s="980"/>
      <c r="CL116" s="867"/>
      <c r="CM116" s="870" t="s">
        <v>455</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v>3050</v>
      </c>
      <c r="DH116" s="826"/>
      <c r="DI116" s="826"/>
      <c r="DJ116" s="826"/>
      <c r="DK116" s="827"/>
      <c r="DL116" s="828">
        <v>1525</v>
      </c>
      <c r="DM116" s="826"/>
      <c r="DN116" s="826"/>
      <c r="DO116" s="826"/>
      <c r="DP116" s="827"/>
      <c r="DQ116" s="828" t="s">
        <v>126</v>
      </c>
      <c r="DR116" s="826"/>
      <c r="DS116" s="826"/>
      <c r="DT116" s="826"/>
      <c r="DU116" s="827"/>
      <c r="DV116" s="873" t="s">
        <v>387</v>
      </c>
      <c r="DW116" s="874"/>
      <c r="DX116" s="874"/>
      <c r="DY116" s="874"/>
      <c r="DZ116" s="875"/>
    </row>
    <row r="117" spans="1:130" s="248" customFormat="1" ht="26.25" customHeight="1">
      <c r="A117" s="950" t="s">
        <v>184</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456</v>
      </c>
      <c r="Z117" s="952"/>
      <c r="AA117" s="957">
        <v>1400064</v>
      </c>
      <c r="AB117" s="958"/>
      <c r="AC117" s="958"/>
      <c r="AD117" s="958"/>
      <c r="AE117" s="959"/>
      <c r="AF117" s="960">
        <v>1366045</v>
      </c>
      <c r="AG117" s="958"/>
      <c r="AH117" s="958"/>
      <c r="AI117" s="958"/>
      <c r="AJ117" s="959"/>
      <c r="AK117" s="960">
        <v>1312441</v>
      </c>
      <c r="AL117" s="958"/>
      <c r="AM117" s="958"/>
      <c r="AN117" s="958"/>
      <c r="AO117" s="959"/>
      <c r="AP117" s="961"/>
      <c r="AQ117" s="962"/>
      <c r="AR117" s="962"/>
      <c r="AS117" s="962"/>
      <c r="AT117" s="963"/>
      <c r="AU117" s="985"/>
      <c r="AV117" s="986"/>
      <c r="AW117" s="986"/>
      <c r="AX117" s="986"/>
      <c r="AY117" s="986"/>
      <c r="AZ117" s="912" t="s">
        <v>457</v>
      </c>
      <c r="BA117" s="913"/>
      <c r="BB117" s="913"/>
      <c r="BC117" s="913"/>
      <c r="BD117" s="913"/>
      <c r="BE117" s="913"/>
      <c r="BF117" s="913"/>
      <c r="BG117" s="913"/>
      <c r="BH117" s="913"/>
      <c r="BI117" s="913"/>
      <c r="BJ117" s="913"/>
      <c r="BK117" s="913"/>
      <c r="BL117" s="913"/>
      <c r="BM117" s="913"/>
      <c r="BN117" s="913"/>
      <c r="BO117" s="913"/>
      <c r="BP117" s="914"/>
      <c r="BQ117" s="862" t="s">
        <v>410</v>
      </c>
      <c r="BR117" s="863"/>
      <c r="BS117" s="863"/>
      <c r="BT117" s="863"/>
      <c r="BU117" s="863"/>
      <c r="BV117" s="863" t="s">
        <v>410</v>
      </c>
      <c r="BW117" s="863"/>
      <c r="BX117" s="863"/>
      <c r="BY117" s="863"/>
      <c r="BZ117" s="863"/>
      <c r="CA117" s="863" t="s">
        <v>126</v>
      </c>
      <c r="CB117" s="863"/>
      <c r="CC117" s="863"/>
      <c r="CD117" s="863"/>
      <c r="CE117" s="863"/>
      <c r="CF117" s="924" t="s">
        <v>126</v>
      </c>
      <c r="CG117" s="925"/>
      <c r="CH117" s="925"/>
      <c r="CI117" s="925"/>
      <c r="CJ117" s="925"/>
      <c r="CK117" s="980"/>
      <c r="CL117" s="867"/>
      <c r="CM117" s="870" t="s">
        <v>458</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441</v>
      </c>
      <c r="DH117" s="826"/>
      <c r="DI117" s="826"/>
      <c r="DJ117" s="826"/>
      <c r="DK117" s="827"/>
      <c r="DL117" s="828" t="s">
        <v>410</v>
      </c>
      <c r="DM117" s="826"/>
      <c r="DN117" s="826"/>
      <c r="DO117" s="826"/>
      <c r="DP117" s="827"/>
      <c r="DQ117" s="828" t="s">
        <v>126</v>
      </c>
      <c r="DR117" s="826"/>
      <c r="DS117" s="826"/>
      <c r="DT117" s="826"/>
      <c r="DU117" s="827"/>
      <c r="DV117" s="873" t="s">
        <v>126</v>
      </c>
      <c r="DW117" s="874"/>
      <c r="DX117" s="874"/>
      <c r="DY117" s="874"/>
      <c r="DZ117" s="875"/>
    </row>
    <row r="118" spans="1:130" s="248" customFormat="1" ht="26.25" customHeight="1">
      <c r="A118" s="950" t="s">
        <v>430</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427</v>
      </c>
      <c r="AB118" s="951"/>
      <c r="AC118" s="951"/>
      <c r="AD118" s="951"/>
      <c r="AE118" s="952"/>
      <c r="AF118" s="953" t="s">
        <v>428</v>
      </c>
      <c r="AG118" s="951"/>
      <c r="AH118" s="951"/>
      <c r="AI118" s="951"/>
      <c r="AJ118" s="952"/>
      <c r="AK118" s="953" t="s">
        <v>301</v>
      </c>
      <c r="AL118" s="951"/>
      <c r="AM118" s="951"/>
      <c r="AN118" s="951"/>
      <c r="AO118" s="952"/>
      <c r="AP118" s="954" t="s">
        <v>429</v>
      </c>
      <c r="AQ118" s="955"/>
      <c r="AR118" s="955"/>
      <c r="AS118" s="955"/>
      <c r="AT118" s="956"/>
      <c r="AU118" s="985"/>
      <c r="AV118" s="986"/>
      <c r="AW118" s="986"/>
      <c r="AX118" s="986"/>
      <c r="AY118" s="986"/>
      <c r="AZ118" s="928" t="s">
        <v>459</v>
      </c>
      <c r="BA118" s="929"/>
      <c r="BB118" s="929"/>
      <c r="BC118" s="929"/>
      <c r="BD118" s="929"/>
      <c r="BE118" s="929"/>
      <c r="BF118" s="929"/>
      <c r="BG118" s="929"/>
      <c r="BH118" s="929"/>
      <c r="BI118" s="929"/>
      <c r="BJ118" s="929"/>
      <c r="BK118" s="929"/>
      <c r="BL118" s="929"/>
      <c r="BM118" s="929"/>
      <c r="BN118" s="929"/>
      <c r="BO118" s="929"/>
      <c r="BP118" s="930"/>
      <c r="BQ118" s="931" t="s">
        <v>410</v>
      </c>
      <c r="BR118" s="894"/>
      <c r="BS118" s="894"/>
      <c r="BT118" s="894"/>
      <c r="BU118" s="894"/>
      <c r="BV118" s="894" t="s">
        <v>410</v>
      </c>
      <c r="BW118" s="894"/>
      <c r="BX118" s="894"/>
      <c r="BY118" s="894"/>
      <c r="BZ118" s="894"/>
      <c r="CA118" s="894" t="s">
        <v>410</v>
      </c>
      <c r="CB118" s="894"/>
      <c r="CC118" s="894"/>
      <c r="CD118" s="894"/>
      <c r="CE118" s="894"/>
      <c r="CF118" s="924" t="s">
        <v>410</v>
      </c>
      <c r="CG118" s="925"/>
      <c r="CH118" s="925"/>
      <c r="CI118" s="925"/>
      <c r="CJ118" s="925"/>
      <c r="CK118" s="980"/>
      <c r="CL118" s="867"/>
      <c r="CM118" s="870" t="s">
        <v>460</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126</v>
      </c>
      <c r="DH118" s="826"/>
      <c r="DI118" s="826"/>
      <c r="DJ118" s="826"/>
      <c r="DK118" s="827"/>
      <c r="DL118" s="828" t="s">
        <v>126</v>
      </c>
      <c r="DM118" s="826"/>
      <c r="DN118" s="826"/>
      <c r="DO118" s="826"/>
      <c r="DP118" s="827"/>
      <c r="DQ118" s="828" t="s">
        <v>410</v>
      </c>
      <c r="DR118" s="826"/>
      <c r="DS118" s="826"/>
      <c r="DT118" s="826"/>
      <c r="DU118" s="827"/>
      <c r="DV118" s="873" t="s">
        <v>126</v>
      </c>
      <c r="DW118" s="874"/>
      <c r="DX118" s="874"/>
      <c r="DY118" s="874"/>
      <c r="DZ118" s="875"/>
    </row>
    <row r="119" spans="1:130" s="248" customFormat="1" ht="26.25" customHeight="1">
      <c r="A119" s="864" t="s">
        <v>433</v>
      </c>
      <c r="B119" s="865"/>
      <c r="C119" s="940" t="s">
        <v>434</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410</v>
      </c>
      <c r="AB119" s="944"/>
      <c r="AC119" s="944"/>
      <c r="AD119" s="944"/>
      <c r="AE119" s="945"/>
      <c r="AF119" s="946" t="s">
        <v>410</v>
      </c>
      <c r="AG119" s="944"/>
      <c r="AH119" s="944"/>
      <c r="AI119" s="944"/>
      <c r="AJ119" s="945"/>
      <c r="AK119" s="946" t="s">
        <v>126</v>
      </c>
      <c r="AL119" s="944"/>
      <c r="AM119" s="944"/>
      <c r="AN119" s="944"/>
      <c r="AO119" s="945"/>
      <c r="AP119" s="947" t="s">
        <v>126</v>
      </c>
      <c r="AQ119" s="948"/>
      <c r="AR119" s="948"/>
      <c r="AS119" s="948"/>
      <c r="AT119" s="949"/>
      <c r="AU119" s="987"/>
      <c r="AV119" s="988"/>
      <c r="AW119" s="988"/>
      <c r="AX119" s="988"/>
      <c r="AY119" s="988"/>
      <c r="AZ119" s="279" t="s">
        <v>184</v>
      </c>
      <c r="BA119" s="279"/>
      <c r="BB119" s="279"/>
      <c r="BC119" s="279"/>
      <c r="BD119" s="279"/>
      <c r="BE119" s="279"/>
      <c r="BF119" s="279"/>
      <c r="BG119" s="279"/>
      <c r="BH119" s="279"/>
      <c r="BI119" s="279"/>
      <c r="BJ119" s="279"/>
      <c r="BK119" s="279"/>
      <c r="BL119" s="279"/>
      <c r="BM119" s="279"/>
      <c r="BN119" s="279"/>
      <c r="BO119" s="926" t="s">
        <v>461</v>
      </c>
      <c r="BP119" s="927"/>
      <c r="BQ119" s="931">
        <v>13497715</v>
      </c>
      <c r="BR119" s="894"/>
      <c r="BS119" s="894"/>
      <c r="BT119" s="894"/>
      <c r="BU119" s="894"/>
      <c r="BV119" s="894">
        <v>12898496</v>
      </c>
      <c r="BW119" s="894"/>
      <c r="BX119" s="894"/>
      <c r="BY119" s="894"/>
      <c r="BZ119" s="894"/>
      <c r="CA119" s="894">
        <v>12370136</v>
      </c>
      <c r="CB119" s="894"/>
      <c r="CC119" s="894"/>
      <c r="CD119" s="894"/>
      <c r="CE119" s="894"/>
      <c r="CF119" s="792"/>
      <c r="CG119" s="793"/>
      <c r="CH119" s="793"/>
      <c r="CI119" s="793"/>
      <c r="CJ119" s="883"/>
      <c r="CK119" s="981"/>
      <c r="CL119" s="869"/>
      <c r="CM119" s="887" t="s">
        <v>462</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27887</v>
      </c>
      <c r="DH119" s="809"/>
      <c r="DI119" s="809"/>
      <c r="DJ119" s="809"/>
      <c r="DK119" s="810"/>
      <c r="DL119" s="811">
        <v>25540</v>
      </c>
      <c r="DM119" s="809"/>
      <c r="DN119" s="809"/>
      <c r="DO119" s="809"/>
      <c r="DP119" s="810"/>
      <c r="DQ119" s="811">
        <v>23151</v>
      </c>
      <c r="DR119" s="809"/>
      <c r="DS119" s="809"/>
      <c r="DT119" s="809"/>
      <c r="DU119" s="810"/>
      <c r="DV119" s="897">
        <v>0.5</v>
      </c>
      <c r="DW119" s="898"/>
      <c r="DX119" s="898"/>
      <c r="DY119" s="898"/>
      <c r="DZ119" s="899"/>
    </row>
    <row r="120" spans="1:130" s="248" customFormat="1" ht="26.25" customHeight="1">
      <c r="A120" s="866"/>
      <c r="B120" s="867"/>
      <c r="C120" s="870" t="s">
        <v>438</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435</v>
      </c>
      <c r="AB120" s="826"/>
      <c r="AC120" s="826"/>
      <c r="AD120" s="826"/>
      <c r="AE120" s="827"/>
      <c r="AF120" s="828" t="s">
        <v>126</v>
      </c>
      <c r="AG120" s="826"/>
      <c r="AH120" s="826"/>
      <c r="AI120" s="826"/>
      <c r="AJ120" s="827"/>
      <c r="AK120" s="828" t="s">
        <v>410</v>
      </c>
      <c r="AL120" s="826"/>
      <c r="AM120" s="826"/>
      <c r="AN120" s="826"/>
      <c r="AO120" s="827"/>
      <c r="AP120" s="873" t="s">
        <v>126</v>
      </c>
      <c r="AQ120" s="874"/>
      <c r="AR120" s="874"/>
      <c r="AS120" s="874"/>
      <c r="AT120" s="875"/>
      <c r="AU120" s="932" t="s">
        <v>463</v>
      </c>
      <c r="AV120" s="933"/>
      <c r="AW120" s="933"/>
      <c r="AX120" s="933"/>
      <c r="AY120" s="934"/>
      <c r="AZ120" s="909" t="s">
        <v>464</v>
      </c>
      <c r="BA120" s="854"/>
      <c r="BB120" s="854"/>
      <c r="BC120" s="854"/>
      <c r="BD120" s="854"/>
      <c r="BE120" s="854"/>
      <c r="BF120" s="854"/>
      <c r="BG120" s="854"/>
      <c r="BH120" s="854"/>
      <c r="BI120" s="854"/>
      <c r="BJ120" s="854"/>
      <c r="BK120" s="854"/>
      <c r="BL120" s="854"/>
      <c r="BM120" s="854"/>
      <c r="BN120" s="854"/>
      <c r="BO120" s="854"/>
      <c r="BP120" s="855"/>
      <c r="BQ120" s="910">
        <v>3740711</v>
      </c>
      <c r="BR120" s="891"/>
      <c r="BS120" s="891"/>
      <c r="BT120" s="891"/>
      <c r="BU120" s="891"/>
      <c r="BV120" s="891">
        <v>3739961</v>
      </c>
      <c r="BW120" s="891"/>
      <c r="BX120" s="891"/>
      <c r="BY120" s="891"/>
      <c r="BZ120" s="891"/>
      <c r="CA120" s="891">
        <v>3800557</v>
      </c>
      <c r="CB120" s="891"/>
      <c r="CC120" s="891"/>
      <c r="CD120" s="891"/>
      <c r="CE120" s="891"/>
      <c r="CF120" s="915">
        <v>81.3</v>
      </c>
      <c r="CG120" s="916"/>
      <c r="CH120" s="916"/>
      <c r="CI120" s="916"/>
      <c r="CJ120" s="916"/>
      <c r="CK120" s="917" t="s">
        <v>465</v>
      </c>
      <c r="CL120" s="901"/>
      <c r="CM120" s="901"/>
      <c r="CN120" s="901"/>
      <c r="CO120" s="902"/>
      <c r="CP120" s="921" t="s">
        <v>466</v>
      </c>
      <c r="CQ120" s="922"/>
      <c r="CR120" s="922"/>
      <c r="CS120" s="922"/>
      <c r="CT120" s="922"/>
      <c r="CU120" s="922"/>
      <c r="CV120" s="922"/>
      <c r="CW120" s="922"/>
      <c r="CX120" s="922"/>
      <c r="CY120" s="922"/>
      <c r="CZ120" s="922"/>
      <c r="DA120" s="922"/>
      <c r="DB120" s="922"/>
      <c r="DC120" s="922"/>
      <c r="DD120" s="922"/>
      <c r="DE120" s="922"/>
      <c r="DF120" s="923"/>
      <c r="DG120" s="910">
        <v>3484081</v>
      </c>
      <c r="DH120" s="891"/>
      <c r="DI120" s="891"/>
      <c r="DJ120" s="891"/>
      <c r="DK120" s="891"/>
      <c r="DL120" s="891">
        <v>3308663</v>
      </c>
      <c r="DM120" s="891"/>
      <c r="DN120" s="891"/>
      <c r="DO120" s="891"/>
      <c r="DP120" s="891"/>
      <c r="DQ120" s="891">
        <v>2934309</v>
      </c>
      <c r="DR120" s="891"/>
      <c r="DS120" s="891"/>
      <c r="DT120" s="891"/>
      <c r="DU120" s="891"/>
      <c r="DV120" s="892">
        <v>62.8</v>
      </c>
      <c r="DW120" s="892"/>
      <c r="DX120" s="892"/>
      <c r="DY120" s="892"/>
      <c r="DZ120" s="893"/>
    </row>
    <row r="121" spans="1:130" s="248" customFormat="1" ht="26.25" customHeight="1">
      <c r="A121" s="866"/>
      <c r="B121" s="867"/>
      <c r="C121" s="912" t="s">
        <v>467</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387</v>
      </c>
      <c r="AB121" s="826"/>
      <c r="AC121" s="826"/>
      <c r="AD121" s="826"/>
      <c r="AE121" s="827"/>
      <c r="AF121" s="828" t="s">
        <v>441</v>
      </c>
      <c r="AG121" s="826"/>
      <c r="AH121" s="826"/>
      <c r="AI121" s="826"/>
      <c r="AJ121" s="827"/>
      <c r="AK121" s="828" t="s">
        <v>126</v>
      </c>
      <c r="AL121" s="826"/>
      <c r="AM121" s="826"/>
      <c r="AN121" s="826"/>
      <c r="AO121" s="827"/>
      <c r="AP121" s="873" t="s">
        <v>410</v>
      </c>
      <c r="AQ121" s="874"/>
      <c r="AR121" s="874"/>
      <c r="AS121" s="874"/>
      <c r="AT121" s="875"/>
      <c r="AU121" s="935"/>
      <c r="AV121" s="936"/>
      <c r="AW121" s="936"/>
      <c r="AX121" s="936"/>
      <c r="AY121" s="937"/>
      <c r="AZ121" s="861" t="s">
        <v>468</v>
      </c>
      <c r="BA121" s="796"/>
      <c r="BB121" s="796"/>
      <c r="BC121" s="796"/>
      <c r="BD121" s="796"/>
      <c r="BE121" s="796"/>
      <c r="BF121" s="796"/>
      <c r="BG121" s="796"/>
      <c r="BH121" s="796"/>
      <c r="BI121" s="796"/>
      <c r="BJ121" s="796"/>
      <c r="BK121" s="796"/>
      <c r="BL121" s="796"/>
      <c r="BM121" s="796"/>
      <c r="BN121" s="796"/>
      <c r="BO121" s="796"/>
      <c r="BP121" s="797"/>
      <c r="BQ121" s="862" t="s">
        <v>410</v>
      </c>
      <c r="BR121" s="863"/>
      <c r="BS121" s="863"/>
      <c r="BT121" s="863"/>
      <c r="BU121" s="863"/>
      <c r="BV121" s="863" t="s">
        <v>410</v>
      </c>
      <c r="BW121" s="863"/>
      <c r="BX121" s="863"/>
      <c r="BY121" s="863"/>
      <c r="BZ121" s="863"/>
      <c r="CA121" s="863" t="s">
        <v>410</v>
      </c>
      <c r="CB121" s="863"/>
      <c r="CC121" s="863"/>
      <c r="CD121" s="863"/>
      <c r="CE121" s="863"/>
      <c r="CF121" s="924" t="s">
        <v>126</v>
      </c>
      <c r="CG121" s="925"/>
      <c r="CH121" s="925"/>
      <c r="CI121" s="925"/>
      <c r="CJ121" s="925"/>
      <c r="CK121" s="918"/>
      <c r="CL121" s="904"/>
      <c r="CM121" s="904"/>
      <c r="CN121" s="904"/>
      <c r="CO121" s="905"/>
      <c r="CP121" s="884" t="s">
        <v>469</v>
      </c>
      <c r="CQ121" s="885"/>
      <c r="CR121" s="885"/>
      <c r="CS121" s="885"/>
      <c r="CT121" s="885"/>
      <c r="CU121" s="885"/>
      <c r="CV121" s="885"/>
      <c r="CW121" s="885"/>
      <c r="CX121" s="885"/>
      <c r="CY121" s="885"/>
      <c r="CZ121" s="885"/>
      <c r="DA121" s="885"/>
      <c r="DB121" s="885"/>
      <c r="DC121" s="885"/>
      <c r="DD121" s="885"/>
      <c r="DE121" s="885"/>
      <c r="DF121" s="886"/>
      <c r="DG121" s="862">
        <v>918765</v>
      </c>
      <c r="DH121" s="863"/>
      <c r="DI121" s="863"/>
      <c r="DJ121" s="863"/>
      <c r="DK121" s="863"/>
      <c r="DL121" s="863">
        <v>879087</v>
      </c>
      <c r="DM121" s="863"/>
      <c r="DN121" s="863"/>
      <c r="DO121" s="863"/>
      <c r="DP121" s="863"/>
      <c r="DQ121" s="863">
        <v>828332</v>
      </c>
      <c r="DR121" s="863"/>
      <c r="DS121" s="863"/>
      <c r="DT121" s="863"/>
      <c r="DU121" s="863"/>
      <c r="DV121" s="840">
        <v>17.7</v>
      </c>
      <c r="DW121" s="840"/>
      <c r="DX121" s="840"/>
      <c r="DY121" s="840"/>
      <c r="DZ121" s="841"/>
    </row>
    <row r="122" spans="1:130" s="248" customFormat="1" ht="26.25" customHeight="1">
      <c r="A122" s="866"/>
      <c r="B122" s="867"/>
      <c r="C122" s="870" t="s">
        <v>449</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126</v>
      </c>
      <c r="AB122" s="826"/>
      <c r="AC122" s="826"/>
      <c r="AD122" s="826"/>
      <c r="AE122" s="827"/>
      <c r="AF122" s="828" t="s">
        <v>126</v>
      </c>
      <c r="AG122" s="826"/>
      <c r="AH122" s="826"/>
      <c r="AI122" s="826"/>
      <c r="AJ122" s="827"/>
      <c r="AK122" s="828" t="s">
        <v>441</v>
      </c>
      <c r="AL122" s="826"/>
      <c r="AM122" s="826"/>
      <c r="AN122" s="826"/>
      <c r="AO122" s="827"/>
      <c r="AP122" s="873" t="s">
        <v>410</v>
      </c>
      <c r="AQ122" s="874"/>
      <c r="AR122" s="874"/>
      <c r="AS122" s="874"/>
      <c r="AT122" s="875"/>
      <c r="AU122" s="935"/>
      <c r="AV122" s="936"/>
      <c r="AW122" s="936"/>
      <c r="AX122" s="936"/>
      <c r="AY122" s="937"/>
      <c r="AZ122" s="928" t="s">
        <v>470</v>
      </c>
      <c r="BA122" s="929"/>
      <c r="BB122" s="929"/>
      <c r="BC122" s="929"/>
      <c r="BD122" s="929"/>
      <c r="BE122" s="929"/>
      <c r="BF122" s="929"/>
      <c r="BG122" s="929"/>
      <c r="BH122" s="929"/>
      <c r="BI122" s="929"/>
      <c r="BJ122" s="929"/>
      <c r="BK122" s="929"/>
      <c r="BL122" s="929"/>
      <c r="BM122" s="929"/>
      <c r="BN122" s="929"/>
      <c r="BO122" s="929"/>
      <c r="BP122" s="930"/>
      <c r="BQ122" s="931">
        <v>8900374</v>
      </c>
      <c r="BR122" s="894"/>
      <c r="BS122" s="894"/>
      <c r="BT122" s="894"/>
      <c r="BU122" s="894"/>
      <c r="BV122" s="894">
        <v>8738477</v>
      </c>
      <c r="BW122" s="894"/>
      <c r="BX122" s="894"/>
      <c r="BY122" s="894"/>
      <c r="BZ122" s="894"/>
      <c r="CA122" s="894">
        <v>8600775</v>
      </c>
      <c r="CB122" s="894"/>
      <c r="CC122" s="894"/>
      <c r="CD122" s="894"/>
      <c r="CE122" s="894"/>
      <c r="CF122" s="895">
        <v>183.9</v>
      </c>
      <c r="CG122" s="896"/>
      <c r="CH122" s="896"/>
      <c r="CI122" s="896"/>
      <c r="CJ122" s="896"/>
      <c r="CK122" s="918"/>
      <c r="CL122" s="904"/>
      <c r="CM122" s="904"/>
      <c r="CN122" s="904"/>
      <c r="CO122" s="905"/>
      <c r="CP122" s="884" t="s">
        <v>471</v>
      </c>
      <c r="CQ122" s="885"/>
      <c r="CR122" s="885"/>
      <c r="CS122" s="885"/>
      <c r="CT122" s="885"/>
      <c r="CU122" s="885"/>
      <c r="CV122" s="885"/>
      <c r="CW122" s="885"/>
      <c r="CX122" s="885"/>
      <c r="CY122" s="885"/>
      <c r="CZ122" s="885"/>
      <c r="DA122" s="885"/>
      <c r="DB122" s="885"/>
      <c r="DC122" s="885"/>
      <c r="DD122" s="885"/>
      <c r="DE122" s="885"/>
      <c r="DF122" s="886"/>
      <c r="DG122" s="862">
        <v>13400</v>
      </c>
      <c r="DH122" s="863"/>
      <c r="DI122" s="863"/>
      <c r="DJ122" s="863"/>
      <c r="DK122" s="863"/>
      <c r="DL122" s="863">
        <v>10050</v>
      </c>
      <c r="DM122" s="863"/>
      <c r="DN122" s="863"/>
      <c r="DO122" s="863"/>
      <c r="DP122" s="863"/>
      <c r="DQ122" s="863">
        <v>6701</v>
      </c>
      <c r="DR122" s="863"/>
      <c r="DS122" s="863"/>
      <c r="DT122" s="863"/>
      <c r="DU122" s="863"/>
      <c r="DV122" s="840">
        <v>0.1</v>
      </c>
      <c r="DW122" s="840"/>
      <c r="DX122" s="840"/>
      <c r="DY122" s="840"/>
      <c r="DZ122" s="841"/>
    </row>
    <row r="123" spans="1:130" s="248" customFormat="1" ht="26.25" customHeight="1">
      <c r="A123" s="866"/>
      <c r="B123" s="867"/>
      <c r="C123" s="870" t="s">
        <v>455</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v>1525</v>
      </c>
      <c r="AB123" s="826"/>
      <c r="AC123" s="826"/>
      <c r="AD123" s="826"/>
      <c r="AE123" s="827"/>
      <c r="AF123" s="828">
        <v>1525</v>
      </c>
      <c r="AG123" s="826"/>
      <c r="AH123" s="826"/>
      <c r="AI123" s="826"/>
      <c r="AJ123" s="827"/>
      <c r="AK123" s="828">
        <v>1525</v>
      </c>
      <c r="AL123" s="826"/>
      <c r="AM123" s="826"/>
      <c r="AN123" s="826"/>
      <c r="AO123" s="827"/>
      <c r="AP123" s="873">
        <v>0</v>
      </c>
      <c r="AQ123" s="874"/>
      <c r="AR123" s="874"/>
      <c r="AS123" s="874"/>
      <c r="AT123" s="875"/>
      <c r="AU123" s="938"/>
      <c r="AV123" s="939"/>
      <c r="AW123" s="939"/>
      <c r="AX123" s="939"/>
      <c r="AY123" s="939"/>
      <c r="AZ123" s="279" t="s">
        <v>184</v>
      </c>
      <c r="BA123" s="279"/>
      <c r="BB123" s="279"/>
      <c r="BC123" s="279"/>
      <c r="BD123" s="279"/>
      <c r="BE123" s="279"/>
      <c r="BF123" s="279"/>
      <c r="BG123" s="279"/>
      <c r="BH123" s="279"/>
      <c r="BI123" s="279"/>
      <c r="BJ123" s="279"/>
      <c r="BK123" s="279"/>
      <c r="BL123" s="279"/>
      <c r="BM123" s="279"/>
      <c r="BN123" s="279"/>
      <c r="BO123" s="926" t="s">
        <v>472</v>
      </c>
      <c r="BP123" s="927"/>
      <c r="BQ123" s="881">
        <v>12641085</v>
      </c>
      <c r="BR123" s="882"/>
      <c r="BS123" s="882"/>
      <c r="BT123" s="882"/>
      <c r="BU123" s="882"/>
      <c r="BV123" s="882">
        <v>12478438</v>
      </c>
      <c r="BW123" s="882"/>
      <c r="BX123" s="882"/>
      <c r="BY123" s="882"/>
      <c r="BZ123" s="882"/>
      <c r="CA123" s="882">
        <v>12401332</v>
      </c>
      <c r="CB123" s="882"/>
      <c r="CC123" s="882"/>
      <c r="CD123" s="882"/>
      <c r="CE123" s="882"/>
      <c r="CF123" s="792"/>
      <c r="CG123" s="793"/>
      <c r="CH123" s="793"/>
      <c r="CI123" s="793"/>
      <c r="CJ123" s="883"/>
      <c r="CK123" s="918"/>
      <c r="CL123" s="904"/>
      <c r="CM123" s="904"/>
      <c r="CN123" s="904"/>
      <c r="CO123" s="905"/>
      <c r="CP123" s="884" t="s">
        <v>473</v>
      </c>
      <c r="CQ123" s="885"/>
      <c r="CR123" s="885"/>
      <c r="CS123" s="885"/>
      <c r="CT123" s="885"/>
      <c r="CU123" s="885"/>
      <c r="CV123" s="885"/>
      <c r="CW123" s="885"/>
      <c r="CX123" s="885"/>
      <c r="CY123" s="885"/>
      <c r="CZ123" s="885"/>
      <c r="DA123" s="885"/>
      <c r="DB123" s="885"/>
      <c r="DC123" s="885"/>
      <c r="DD123" s="885"/>
      <c r="DE123" s="885"/>
      <c r="DF123" s="886"/>
      <c r="DG123" s="825">
        <v>3218</v>
      </c>
      <c r="DH123" s="826"/>
      <c r="DI123" s="826"/>
      <c r="DJ123" s="826"/>
      <c r="DK123" s="827"/>
      <c r="DL123" s="828">
        <v>4511</v>
      </c>
      <c r="DM123" s="826"/>
      <c r="DN123" s="826"/>
      <c r="DO123" s="826"/>
      <c r="DP123" s="827"/>
      <c r="DQ123" s="828">
        <v>4378</v>
      </c>
      <c r="DR123" s="826"/>
      <c r="DS123" s="826"/>
      <c r="DT123" s="826"/>
      <c r="DU123" s="827"/>
      <c r="DV123" s="873">
        <v>0.1</v>
      </c>
      <c r="DW123" s="874"/>
      <c r="DX123" s="874"/>
      <c r="DY123" s="874"/>
      <c r="DZ123" s="875"/>
    </row>
    <row r="124" spans="1:130" s="248" customFormat="1" ht="26.25" customHeight="1" thickBot="1">
      <c r="A124" s="866"/>
      <c r="B124" s="867"/>
      <c r="C124" s="870" t="s">
        <v>458</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441</v>
      </c>
      <c r="AB124" s="826"/>
      <c r="AC124" s="826"/>
      <c r="AD124" s="826"/>
      <c r="AE124" s="827"/>
      <c r="AF124" s="828" t="s">
        <v>441</v>
      </c>
      <c r="AG124" s="826"/>
      <c r="AH124" s="826"/>
      <c r="AI124" s="826"/>
      <c r="AJ124" s="827"/>
      <c r="AK124" s="828" t="s">
        <v>387</v>
      </c>
      <c r="AL124" s="826"/>
      <c r="AM124" s="826"/>
      <c r="AN124" s="826"/>
      <c r="AO124" s="827"/>
      <c r="AP124" s="873" t="s">
        <v>441</v>
      </c>
      <c r="AQ124" s="874"/>
      <c r="AR124" s="874"/>
      <c r="AS124" s="874"/>
      <c r="AT124" s="875"/>
      <c r="AU124" s="876" t="s">
        <v>474</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19.399999999999999</v>
      </c>
      <c r="BR124" s="880"/>
      <c r="BS124" s="880"/>
      <c r="BT124" s="880"/>
      <c r="BU124" s="880"/>
      <c r="BV124" s="880">
        <v>9.4</v>
      </c>
      <c r="BW124" s="880"/>
      <c r="BX124" s="880"/>
      <c r="BY124" s="880"/>
      <c r="BZ124" s="880"/>
      <c r="CA124" s="880" t="s">
        <v>410</v>
      </c>
      <c r="CB124" s="880"/>
      <c r="CC124" s="880"/>
      <c r="CD124" s="880"/>
      <c r="CE124" s="880"/>
      <c r="CF124" s="770"/>
      <c r="CG124" s="771"/>
      <c r="CH124" s="771"/>
      <c r="CI124" s="771"/>
      <c r="CJ124" s="911"/>
      <c r="CK124" s="919"/>
      <c r="CL124" s="919"/>
      <c r="CM124" s="919"/>
      <c r="CN124" s="919"/>
      <c r="CO124" s="920"/>
      <c r="CP124" s="884" t="s">
        <v>475</v>
      </c>
      <c r="CQ124" s="885"/>
      <c r="CR124" s="885"/>
      <c r="CS124" s="885"/>
      <c r="CT124" s="885"/>
      <c r="CU124" s="885"/>
      <c r="CV124" s="885"/>
      <c r="CW124" s="885"/>
      <c r="CX124" s="885"/>
      <c r="CY124" s="885"/>
      <c r="CZ124" s="885"/>
      <c r="DA124" s="885"/>
      <c r="DB124" s="885"/>
      <c r="DC124" s="885"/>
      <c r="DD124" s="885"/>
      <c r="DE124" s="885"/>
      <c r="DF124" s="886"/>
      <c r="DG124" s="808" t="s">
        <v>126</v>
      </c>
      <c r="DH124" s="809"/>
      <c r="DI124" s="809"/>
      <c r="DJ124" s="809"/>
      <c r="DK124" s="810"/>
      <c r="DL124" s="811">
        <v>9455</v>
      </c>
      <c r="DM124" s="809"/>
      <c r="DN124" s="809"/>
      <c r="DO124" s="809"/>
      <c r="DP124" s="810"/>
      <c r="DQ124" s="811" t="s">
        <v>441</v>
      </c>
      <c r="DR124" s="809"/>
      <c r="DS124" s="809"/>
      <c r="DT124" s="809"/>
      <c r="DU124" s="810"/>
      <c r="DV124" s="897" t="s">
        <v>126</v>
      </c>
      <c r="DW124" s="898"/>
      <c r="DX124" s="898"/>
      <c r="DY124" s="898"/>
      <c r="DZ124" s="899"/>
    </row>
    <row r="125" spans="1:130" s="248" customFormat="1" ht="26.25" customHeight="1">
      <c r="A125" s="866"/>
      <c r="B125" s="867"/>
      <c r="C125" s="870" t="s">
        <v>460</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410</v>
      </c>
      <c r="AB125" s="826"/>
      <c r="AC125" s="826"/>
      <c r="AD125" s="826"/>
      <c r="AE125" s="827"/>
      <c r="AF125" s="828" t="s">
        <v>410</v>
      </c>
      <c r="AG125" s="826"/>
      <c r="AH125" s="826"/>
      <c r="AI125" s="826"/>
      <c r="AJ125" s="827"/>
      <c r="AK125" s="828" t="s">
        <v>410</v>
      </c>
      <c r="AL125" s="826"/>
      <c r="AM125" s="826"/>
      <c r="AN125" s="826"/>
      <c r="AO125" s="827"/>
      <c r="AP125" s="873" t="s">
        <v>441</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476</v>
      </c>
      <c r="CL125" s="901"/>
      <c r="CM125" s="901"/>
      <c r="CN125" s="901"/>
      <c r="CO125" s="902"/>
      <c r="CP125" s="909" t="s">
        <v>477</v>
      </c>
      <c r="CQ125" s="854"/>
      <c r="CR125" s="854"/>
      <c r="CS125" s="854"/>
      <c r="CT125" s="854"/>
      <c r="CU125" s="854"/>
      <c r="CV125" s="854"/>
      <c r="CW125" s="854"/>
      <c r="CX125" s="854"/>
      <c r="CY125" s="854"/>
      <c r="CZ125" s="854"/>
      <c r="DA125" s="854"/>
      <c r="DB125" s="854"/>
      <c r="DC125" s="854"/>
      <c r="DD125" s="854"/>
      <c r="DE125" s="854"/>
      <c r="DF125" s="855"/>
      <c r="DG125" s="910" t="s">
        <v>410</v>
      </c>
      <c r="DH125" s="891"/>
      <c r="DI125" s="891"/>
      <c r="DJ125" s="891"/>
      <c r="DK125" s="891"/>
      <c r="DL125" s="891" t="s">
        <v>441</v>
      </c>
      <c r="DM125" s="891"/>
      <c r="DN125" s="891"/>
      <c r="DO125" s="891"/>
      <c r="DP125" s="891"/>
      <c r="DQ125" s="891" t="s">
        <v>126</v>
      </c>
      <c r="DR125" s="891"/>
      <c r="DS125" s="891"/>
      <c r="DT125" s="891"/>
      <c r="DU125" s="891"/>
      <c r="DV125" s="892" t="s">
        <v>126</v>
      </c>
      <c r="DW125" s="892"/>
      <c r="DX125" s="892"/>
      <c r="DY125" s="892"/>
      <c r="DZ125" s="893"/>
    </row>
    <row r="126" spans="1:130" s="248" customFormat="1" ht="26.25" customHeight="1" thickBot="1">
      <c r="A126" s="866"/>
      <c r="B126" s="867"/>
      <c r="C126" s="870" t="s">
        <v>462</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2838</v>
      </c>
      <c r="AB126" s="826"/>
      <c r="AC126" s="826"/>
      <c r="AD126" s="826"/>
      <c r="AE126" s="827"/>
      <c r="AF126" s="828">
        <v>2838</v>
      </c>
      <c r="AG126" s="826"/>
      <c r="AH126" s="826"/>
      <c r="AI126" s="826"/>
      <c r="AJ126" s="827"/>
      <c r="AK126" s="828">
        <v>2838</v>
      </c>
      <c r="AL126" s="826"/>
      <c r="AM126" s="826"/>
      <c r="AN126" s="826"/>
      <c r="AO126" s="827"/>
      <c r="AP126" s="873">
        <v>0.1</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478</v>
      </c>
      <c r="CQ126" s="796"/>
      <c r="CR126" s="796"/>
      <c r="CS126" s="796"/>
      <c r="CT126" s="796"/>
      <c r="CU126" s="796"/>
      <c r="CV126" s="796"/>
      <c r="CW126" s="796"/>
      <c r="CX126" s="796"/>
      <c r="CY126" s="796"/>
      <c r="CZ126" s="796"/>
      <c r="DA126" s="796"/>
      <c r="DB126" s="796"/>
      <c r="DC126" s="796"/>
      <c r="DD126" s="796"/>
      <c r="DE126" s="796"/>
      <c r="DF126" s="797"/>
      <c r="DG126" s="862" t="s">
        <v>126</v>
      </c>
      <c r="DH126" s="863"/>
      <c r="DI126" s="863"/>
      <c r="DJ126" s="863"/>
      <c r="DK126" s="863"/>
      <c r="DL126" s="863" t="s">
        <v>126</v>
      </c>
      <c r="DM126" s="863"/>
      <c r="DN126" s="863"/>
      <c r="DO126" s="863"/>
      <c r="DP126" s="863"/>
      <c r="DQ126" s="863" t="s">
        <v>441</v>
      </c>
      <c r="DR126" s="863"/>
      <c r="DS126" s="863"/>
      <c r="DT126" s="863"/>
      <c r="DU126" s="863"/>
      <c r="DV126" s="840" t="s">
        <v>410</v>
      </c>
      <c r="DW126" s="840"/>
      <c r="DX126" s="840"/>
      <c r="DY126" s="840"/>
      <c r="DZ126" s="841"/>
    </row>
    <row r="127" spans="1:130" s="248" customFormat="1" ht="26.25" customHeight="1">
      <c r="A127" s="868"/>
      <c r="B127" s="869"/>
      <c r="C127" s="887" t="s">
        <v>479</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22432</v>
      </c>
      <c r="AB127" s="826"/>
      <c r="AC127" s="826"/>
      <c r="AD127" s="826"/>
      <c r="AE127" s="827"/>
      <c r="AF127" s="828">
        <v>24033</v>
      </c>
      <c r="AG127" s="826"/>
      <c r="AH127" s="826"/>
      <c r="AI127" s="826"/>
      <c r="AJ127" s="827"/>
      <c r="AK127" s="828">
        <v>27172</v>
      </c>
      <c r="AL127" s="826"/>
      <c r="AM127" s="826"/>
      <c r="AN127" s="826"/>
      <c r="AO127" s="827"/>
      <c r="AP127" s="873">
        <v>0.6</v>
      </c>
      <c r="AQ127" s="874"/>
      <c r="AR127" s="874"/>
      <c r="AS127" s="874"/>
      <c r="AT127" s="875"/>
      <c r="AU127" s="284"/>
      <c r="AV127" s="284"/>
      <c r="AW127" s="284"/>
      <c r="AX127" s="890" t="s">
        <v>480</v>
      </c>
      <c r="AY127" s="858"/>
      <c r="AZ127" s="858"/>
      <c r="BA127" s="858"/>
      <c r="BB127" s="858"/>
      <c r="BC127" s="858"/>
      <c r="BD127" s="858"/>
      <c r="BE127" s="859"/>
      <c r="BF127" s="857" t="s">
        <v>481</v>
      </c>
      <c r="BG127" s="858"/>
      <c r="BH127" s="858"/>
      <c r="BI127" s="858"/>
      <c r="BJ127" s="858"/>
      <c r="BK127" s="858"/>
      <c r="BL127" s="859"/>
      <c r="BM127" s="857" t="s">
        <v>482</v>
      </c>
      <c r="BN127" s="858"/>
      <c r="BO127" s="858"/>
      <c r="BP127" s="858"/>
      <c r="BQ127" s="858"/>
      <c r="BR127" s="858"/>
      <c r="BS127" s="859"/>
      <c r="BT127" s="857" t="s">
        <v>483</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484</v>
      </c>
      <c r="CQ127" s="796"/>
      <c r="CR127" s="796"/>
      <c r="CS127" s="796"/>
      <c r="CT127" s="796"/>
      <c r="CU127" s="796"/>
      <c r="CV127" s="796"/>
      <c r="CW127" s="796"/>
      <c r="CX127" s="796"/>
      <c r="CY127" s="796"/>
      <c r="CZ127" s="796"/>
      <c r="DA127" s="796"/>
      <c r="DB127" s="796"/>
      <c r="DC127" s="796"/>
      <c r="DD127" s="796"/>
      <c r="DE127" s="796"/>
      <c r="DF127" s="797"/>
      <c r="DG127" s="862" t="s">
        <v>126</v>
      </c>
      <c r="DH127" s="863"/>
      <c r="DI127" s="863"/>
      <c r="DJ127" s="863"/>
      <c r="DK127" s="863"/>
      <c r="DL127" s="863" t="s">
        <v>410</v>
      </c>
      <c r="DM127" s="863"/>
      <c r="DN127" s="863"/>
      <c r="DO127" s="863"/>
      <c r="DP127" s="863"/>
      <c r="DQ127" s="863" t="s">
        <v>126</v>
      </c>
      <c r="DR127" s="863"/>
      <c r="DS127" s="863"/>
      <c r="DT127" s="863"/>
      <c r="DU127" s="863"/>
      <c r="DV127" s="840" t="s">
        <v>410</v>
      </c>
      <c r="DW127" s="840"/>
      <c r="DX127" s="840"/>
      <c r="DY127" s="840"/>
      <c r="DZ127" s="841"/>
    </row>
    <row r="128" spans="1:130" s="248" customFormat="1" ht="26.25" customHeight="1" thickBot="1">
      <c r="A128" s="842" t="s">
        <v>485</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486</v>
      </c>
      <c r="X128" s="844"/>
      <c r="Y128" s="844"/>
      <c r="Z128" s="845"/>
      <c r="AA128" s="846" t="s">
        <v>410</v>
      </c>
      <c r="AB128" s="847"/>
      <c r="AC128" s="847"/>
      <c r="AD128" s="847"/>
      <c r="AE128" s="848"/>
      <c r="AF128" s="849" t="s">
        <v>410</v>
      </c>
      <c r="AG128" s="847"/>
      <c r="AH128" s="847"/>
      <c r="AI128" s="847"/>
      <c r="AJ128" s="848"/>
      <c r="AK128" s="849" t="s">
        <v>126</v>
      </c>
      <c r="AL128" s="847"/>
      <c r="AM128" s="847"/>
      <c r="AN128" s="847"/>
      <c r="AO128" s="848"/>
      <c r="AP128" s="850"/>
      <c r="AQ128" s="851"/>
      <c r="AR128" s="851"/>
      <c r="AS128" s="851"/>
      <c r="AT128" s="852"/>
      <c r="AU128" s="284"/>
      <c r="AV128" s="284"/>
      <c r="AW128" s="284"/>
      <c r="AX128" s="853" t="s">
        <v>487</v>
      </c>
      <c r="AY128" s="854"/>
      <c r="AZ128" s="854"/>
      <c r="BA128" s="854"/>
      <c r="BB128" s="854"/>
      <c r="BC128" s="854"/>
      <c r="BD128" s="854"/>
      <c r="BE128" s="855"/>
      <c r="BF128" s="832" t="s">
        <v>126</v>
      </c>
      <c r="BG128" s="833"/>
      <c r="BH128" s="833"/>
      <c r="BI128" s="833"/>
      <c r="BJ128" s="833"/>
      <c r="BK128" s="833"/>
      <c r="BL128" s="856"/>
      <c r="BM128" s="832">
        <v>14.77</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488</v>
      </c>
      <c r="CQ128" s="774"/>
      <c r="CR128" s="774"/>
      <c r="CS128" s="774"/>
      <c r="CT128" s="774"/>
      <c r="CU128" s="774"/>
      <c r="CV128" s="774"/>
      <c r="CW128" s="774"/>
      <c r="CX128" s="774"/>
      <c r="CY128" s="774"/>
      <c r="CZ128" s="774"/>
      <c r="DA128" s="774"/>
      <c r="DB128" s="774"/>
      <c r="DC128" s="774"/>
      <c r="DD128" s="774"/>
      <c r="DE128" s="774"/>
      <c r="DF128" s="775"/>
      <c r="DG128" s="836" t="s">
        <v>435</v>
      </c>
      <c r="DH128" s="837"/>
      <c r="DI128" s="837"/>
      <c r="DJ128" s="837"/>
      <c r="DK128" s="837"/>
      <c r="DL128" s="837" t="s">
        <v>126</v>
      </c>
      <c r="DM128" s="837"/>
      <c r="DN128" s="837"/>
      <c r="DO128" s="837"/>
      <c r="DP128" s="837"/>
      <c r="DQ128" s="837" t="s">
        <v>126</v>
      </c>
      <c r="DR128" s="837"/>
      <c r="DS128" s="837"/>
      <c r="DT128" s="837"/>
      <c r="DU128" s="837"/>
      <c r="DV128" s="838" t="s">
        <v>410</v>
      </c>
      <c r="DW128" s="838"/>
      <c r="DX128" s="838"/>
      <c r="DY128" s="838"/>
      <c r="DZ128" s="839"/>
    </row>
    <row r="129" spans="1:131" s="248" customFormat="1" ht="26.25" customHeight="1">
      <c r="A129" s="820" t="s">
        <v>105</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489</v>
      </c>
      <c r="X129" s="823"/>
      <c r="Y129" s="823"/>
      <c r="Z129" s="824"/>
      <c r="AA129" s="825">
        <v>5183362</v>
      </c>
      <c r="AB129" s="826"/>
      <c r="AC129" s="826"/>
      <c r="AD129" s="826"/>
      <c r="AE129" s="827"/>
      <c r="AF129" s="828">
        <v>5178788</v>
      </c>
      <c r="AG129" s="826"/>
      <c r="AH129" s="826"/>
      <c r="AI129" s="826"/>
      <c r="AJ129" s="827"/>
      <c r="AK129" s="828">
        <v>5374739</v>
      </c>
      <c r="AL129" s="826"/>
      <c r="AM129" s="826"/>
      <c r="AN129" s="826"/>
      <c r="AO129" s="827"/>
      <c r="AP129" s="829"/>
      <c r="AQ129" s="830"/>
      <c r="AR129" s="830"/>
      <c r="AS129" s="830"/>
      <c r="AT129" s="831"/>
      <c r="AU129" s="286"/>
      <c r="AV129" s="286"/>
      <c r="AW129" s="286"/>
      <c r="AX129" s="795" t="s">
        <v>490</v>
      </c>
      <c r="AY129" s="796"/>
      <c r="AZ129" s="796"/>
      <c r="BA129" s="796"/>
      <c r="BB129" s="796"/>
      <c r="BC129" s="796"/>
      <c r="BD129" s="796"/>
      <c r="BE129" s="797"/>
      <c r="BF129" s="815" t="s">
        <v>410</v>
      </c>
      <c r="BG129" s="816"/>
      <c r="BH129" s="816"/>
      <c r="BI129" s="816"/>
      <c r="BJ129" s="816"/>
      <c r="BK129" s="816"/>
      <c r="BL129" s="817"/>
      <c r="BM129" s="815">
        <v>19.77</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20" t="s">
        <v>491</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492</v>
      </c>
      <c r="X130" s="823"/>
      <c r="Y130" s="823"/>
      <c r="Z130" s="824"/>
      <c r="AA130" s="825">
        <v>772149</v>
      </c>
      <c r="AB130" s="826"/>
      <c r="AC130" s="826"/>
      <c r="AD130" s="826"/>
      <c r="AE130" s="827"/>
      <c r="AF130" s="828">
        <v>737162</v>
      </c>
      <c r="AG130" s="826"/>
      <c r="AH130" s="826"/>
      <c r="AI130" s="826"/>
      <c r="AJ130" s="827"/>
      <c r="AK130" s="828">
        <v>698955</v>
      </c>
      <c r="AL130" s="826"/>
      <c r="AM130" s="826"/>
      <c r="AN130" s="826"/>
      <c r="AO130" s="827"/>
      <c r="AP130" s="829"/>
      <c r="AQ130" s="830"/>
      <c r="AR130" s="830"/>
      <c r="AS130" s="830"/>
      <c r="AT130" s="831"/>
      <c r="AU130" s="286"/>
      <c r="AV130" s="286"/>
      <c r="AW130" s="286"/>
      <c r="AX130" s="795" t="s">
        <v>493</v>
      </c>
      <c r="AY130" s="796"/>
      <c r="AZ130" s="796"/>
      <c r="BA130" s="796"/>
      <c r="BB130" s="796"/>
      <c r="BC130" s="796"/>
      <c r="BD130" s="796"/>
      <c r="BE130" s="797"/>
      <c r="BF130" s="798">
        <v>13.8</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494</v>
      </c>
      <c r="X131" s="806"/>
      <c r="Y131" s="806"/>
      <c r="Z131" s="807"/>
      <c r="AA131" s="808">
        <v>4411213</v>
      </c>
      <c r="AB131" s="809"/>
      <c r="AC131" s="809"/>
      <c r="AD131" s="809"/>
      <c r="AE131" s="810"/>
      <c r="AF131" s="811">
        <v>4441626</v>
      </c>
      <c r="AG131" s="809"/>
      <c r="AH131" s="809"/>
      <c r="AI131" s="809"/>
      <c r="AJ131" s="810"/>
      <c r="AK131" s="811">
        <v>4675784</v>
      </c>
      <c r="AL131" s="809"/>
      <c r="AM131" s="809"/>
      <c r="AN131" s="809"/>
      <c r="AO131" s="810"/>
      <c r="AP131" s="812"/>
      <c r="AQ131" s="813"/>
      <c r="AR131" s="813"/>
      <c r="AS131" s="813"/>
      <c r="AT131" s="814"/>
      <c r="AU131" s="286"/>
      <c r="AV131" s="286"/>
      <c r="AW131" s="286"/>
      <c r="AX131" s="773" t="s">
        <v>495</v>
      </c>
      <c r="AY131" s="774"/>
      <c r="AZ131" s="774"/>
      <c r="BA131" s="774"/>
      <c r="BB131" s="774"/>
      <c r="BC131" s="774"/>
      <c r="BD131" s="774"/>
      <c r="BE131" s="775"/>
      <c r="BF131" s="776" t="s">
        <v>126</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782" t="s">
        <v>496</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497</v>
      </c>
      <c r="W132" s="786"/>
      <c r="X132" s="786"/>
      <c r="Y132" s="786"/>
      <c r="Z132" s="787"/>
      <c r="AA132" s="788">
        <v>14.23452007</v>
      </c>
      <c r="AB132" s="789"/>
      <c r="AC132" s="789"/>
      <c r="AD132" s="789"/>
      <c r="AE132" s="790"/>
      <c r="AF132" s="791">
        <v>14.158846329999999</v>
      </c>
      <c r="AG132" s="789"/>
      <c r="AH132" s="789"/>
      <c r="AI132" s="789"/>
      <c r="AJ132" s="790"/>
      <c r="AK132" s="791">
        <v>13.12049487</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498</v>
      </c>
      <c r="W133" s="765"/>
      <c r="X133" s="765"/>
      <c r="Y133" s="765"/>
      <c r="Z133" s="766"/>
      <c r="AA133" s="767">
        <v>14.7</v>
      </c>
      <c r="AB133" s="768"/>
      <c r="AC133" s="768"/>
      <c r="AD133" s="768"/>
      <c r="AE133" s="769"/>
      <c r="AF133" s="767">
        <v>14.4</v>
      </c>
      <c r="AG133" s="768"/>
      <c r="AH133" s="768"/>
      <c r="AI133" s="768"/>
      <c r="AJ133" s="769"/>
      <c r="AK133" s="767">
        <v>13.8</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x7EVQuYVGmb5utEMCDuyee1vPb9KaMWEm4U9H903foEwxIUr1Ra3TZtVUWZocbModWr5k0/6ffsxJOCfB+xqgA==" saltValue="upEOsFOjHXSu9Deq76y+7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7734375" style="293" customWidth="1"/>
    <col min="121" max="121" width="0" style="292" hidden="1" customWidth="1"/>
    <col min="122" max="16384" width="9" style="292" hidden="1"/>
  </cols>
  <sheetData>
    <row r="1" spans="1:120" ht="13.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292"/>
    </row>
    <row r="17" spans="119:120" ht="13.2">
      <c r="DP17" s="292"/>
    </row>
    <row r="18" spans="119:120" ht="13.2"/>
    <row r="19" spans="119:120" ht="13.2"/>
    <row r="20" spans="119:120" ht="13.2">
      <c r="DO20" s="292"/>
      <c r="DP20" s="292"/>
    </row>
    <row r="21" spans="119:120" ht="13.2">
      <c r="DP21" s="292"/>
    </row>
    <row r="22" spans="119:120" ht="13.2"/>
    <row r="23" spans="119:120" ht="13.2">
      <c r="DO23" s="292"/>
      <c r="DP23" s="292"/>
    </row>
    <row r="24" spans="119:120" ht="13.2">
      <c r="DP24" s="292"/>
    </row>
    <row r="25" spans="119:120" ht="13.2">
      <c r="DP25" s="292"/>
    </row>
    <row r="26" spans="119:120" ht="13.2">
      <c r="DO26" s="292"/>
      <c r="DP26" s="292"/>
    </row>
    <row r="27" spans="119:120" ht="13.2"/>
    <row r="28" spans="119:120" ht="13.2">
      <c r="DO28" s="292"/>
      <c r="DP28" s="292"/>
    </row>
    <row r="29" spans="119:120" ht="13.2">
      <c r="DP29" s="292"/>
    </row>
    <row r="30" spans="119:120" ht="13.2"/>
    <row r="31" spans="119:120" ht="13.2">
      <c r="DO31" s="292"/>
      <c r="DP31" s="292"/>
    </row>
    <row r="32" spans="119:120" ht="13.2"/>
    <row r="33" spans="98:120" ht="13.2">
      <c r="DO33" s="292"/>
      <c r="DP33" s="292"/>
    </row>
    <row r="34" spans="98:120" ht="13.2">
      <c r="DM34" s="292"/>
    </row>
    <row r="35" spans="98:120" ht="13.2">
      <c r="CT35" s="292"/>
      <c r="CU35" s="292"/>
      <c r="CV35" s="292"/>
      <c r="CY35" s="292"/>
      <c r="CZ35" s="292"/>
      <c r="DA35" s="292"/>
      <c r="DD35" s="292"/>
      <c r="DE35" s="292"/>
      <c r="DF35" s="292"/>
      <c r="DI35" s="292"/>
      <c r="DJ35" s="292"/>
      <c r="DK35" s="292"/>
      <c r="DM35" s="292"/>
      <c r="DN35" s="292"/>
      <c r="DO35" s="292"/>
      <c r="DP35" s="292"/>
    </row>
    <row r="36" spans="98:120" ht="13.2"/>
    <row r="37" spans="98:120" ht="13.2">
      <c r="CW37" s="292"/>
      <c r="DB37" s="292"/>
      <c r="DG37" s="292"/>
      <c r="DL37" s="292"/>
      <c r="DP37" s="292"/>
    </row>
    <row r="38" spans="98:120" ht="13.2">
      <c r="CT38" s="292"/>
      <c r="CU38" s="292"/>
      <c r="CV38" s="292"/>
      <c r="CW38" s="292"/>
      <c r="CY38" s="292"/>
      <c r="CZ38" s="292"/>
      <c r="DA38" s="292"/>
      <c r="DB38" s="292"/>
      <c r="DD38" s="292"/>
      <c r="DE38" s="292"/>
      <c r="DF38" s="292"/>
      <c r="DG38" s="292"/>
      <c r="DI38" s="292"/>
      <c r="DJ38" s="292"/>
      <c r="DK38" s="292"/>
      <c r="DL38" s="292"/>
      <c r="DN38" s="292"/>
      <c r="DO38" s="292"/>
      <c r="DP38" s="292"/>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292"/>
      <c r="DO49" s="292"/>
      <c r="DP49" s="292"/>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292"/>
      <c r="CS63" s="292"/>
      <c r="CX63" s="292"/>
      <c r="DC63" s="292"/>
      <c r="DH63" s="292"/>
    </row>
    <row r="64" spans="22:120" ht="13.2">
      <c r="V64" s="292"/>
    </row>
    <row r="65" spans="15:120" ht="13.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c r="Q66" s="292"/>
      <c r="S66" s="292"/>
      <c r="U66" s="292"/>
      <c r="DM66" s="292"/>
    </row>
    <row r="67" spans="15:120" ht="13.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row r="69" spans="15:120" ht="13.2"/>
    <row r="70" spans="15:120" ht="13.2"/>
    <row r="71" spans="15:120" ht="13.2"/>
    <row r="72" spans="15:120" ht="13.2">
      <c r="DP72" s="292"/>
    </row>
    <row r="73" spans="15:120" ht="13.2">
      <c r="DP73" s="292"/>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292"/>
      <c r="CX96" s="292"/>
      <c r="DC96" s="292"/>
      <c r="DH96" s="292"/>
    </row>
    <row r="97" spans="24:120" ht="13.2">
      <c r="CS97" s="292"/>
      <c r="CX97" s="292"/>
      <c r="DC97" s="292"/>
      <c r="DH97" s="292"/>
      <c r="DP97" s="293" t="s">
        <v>499</v>
      </c>
    </row>
    <row r="98" spans="24:120" ht="13.2" hidden="1">
      <c r="CS98" s="292"/>
      <c r="CX98" s="292"/>
      <c r="DC98" s="292"/>
      <c r="DH98" s="292"/>
    </row>
    <row r="99" spans="24:120" ht="13.2"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t="13.2" hidden="1">
      <c r="CT103" s="292"/>
      <c r="CV103" s="292"/>
      <c r="CW103" s="292"/>
      <c r="CY103" s="292"/>
      <c r="DA103" s="292"/>
      <c r="DB103" s="292"/>
      <c r="DD103" s="292"/>
      <c r="DF103" s="292"/>
      <c r="DG103" s="292"/>
      <c r="DI103" s="292"/>
      <c r="DK103" s="292"/>
      <c r="DL103" s="292"/>
      <c r="DM103" s="292"/>
      <c r="DN103" s="292"/>
      <c r="DO103" s="292"/>
      <c r="DP103" s="292"/>
    </row>
    <row r="104" spans="24:120" ht="13.2" hidden="1">
      <c r="CV104" s="292"/>
      <c r="CW104" s="292"/>
      <c r="DA104" s="292"/>
      <c r="DB104" s="292"/>
      <c r="DF104" s="292"/>
      <c r="DG104" s="292"/>
      <c r="DK104" s="292"/>
      <c r="DL104" s="292"/>
      <c r="DN104" s="292"/>
      <c r="DO104" s="292"/>
      <c r="DP104" s="292"/>
    </row>
    <row r="105" spans="24:120" ht="12.75" hidden="1" customHeight="1"/>
  </sheetData>
  <sheetProtection algorithmName="SHA-512" hashValue="mW4ATLiZN7/pUsRSg+gRTJBQLqkBJ6hc/cYsuTzMnCliee5wsz0WqwuHf19DfqKVgkt5bAgANIgk8OjC7xMx0w==" saltValue="J3YC+ZeB+iRWKlXAKTKVB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640625" style="293" customWidth="1"/>
    <col min="117" max="16384" width="9" style="292" hidden="1"/>
  </cols>
  <sheetData>
    <row r="1" spans="2:116" ht="13.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row r="3" spans="2:116" ht="13.2"/>
    <row r="4" spans="2:116" ht="13.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row r="20" spans="9:116" ht="13.2"/>
    <row r="21" spans="9:116" ht="13.2">
      <c r="DL21" s="292"/>
    </row>
    <row r="22" spans="9:116" ht="13.2">
      <c r="DI22" s="292"/>
      <c r="DJ22" s="292"/>
      <c r="DK22" s="292"/>
      <c r="DL22" s="292"/>
    </row>
    <row r="23" spans="9:116" ht="13.2">
      <c r="CY23" s="292"/>
      <c r="CZ23" s="292"/>
      <c r="DA23" s="292"/>
      <c r="DB23" s="292"/>
      <c r="DC23" s="292"/>
      <c r="DD23" s="292"/>
      <c r="DE23" s="292"/>
      <c r="DF23" s="292"/>
      <c r="DG23" s="292"/>
      <c r="DH23" s="292"/>
      <c r="DI23" s="292"/>
      <c r="DJ23" s="292"/>
      <c r="DK23" s="292"/>
      <c r="DL23" s="292"/>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292"/>
      <c r="DA35" s="292"/>
      <c r="DB35" s="292"/>
      <c r="DC35" s="292"/>
      <c r="DD35" s="292"/>
      <c r="DE35" s="292"/>
      <c r="DF35" s="292"/>
      <c r="DG35" s="292"/>
      <c r="DH35" s="292"/>
      <c r="DI35" s="292"/>
      <c r="DJ35" s="292"/>
      <c r="DK35" s="292"/>
      <c r="DL35" s="292"/>
    </row>
    <row r="36" spans="15:116" ht="13.2"/>
    <row r="37" spans="15:116" ht="13.2">
      <c r="DL37" s="292"/>
    </row>
    <row r="38" spans="15:116" ht="13.2">
      <c r="DI38" s="292"/>
      <c r="DJ38" s="292"/>
      <c r="DK38" s="292"/>
      <c r="DL38" s="292"/>
    </row>
    <row r="39" spans="15:116" ht="13.2"/>
    <row r="40" spans="15:116" ht="13.2"/>
    <row r="41" spans="15:116" ht="13.2"/>
    <row r="42" spans="15:116" ht="13.2"/>
    <row r="43" spans="15:116" ht="13.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c r="DL44" s="292"/>
    </row>
    <row r="45" spans="15:116" ht="13.2"/>
    <row r="46" spans="15:116" ht="13.2">
      <c r="DA46" s="292"/>
      <c r="DB46" s="292"/>
      <c r="DC46" s="292"/>
      <c r="DD46" s="292"/>
      <c r="DE46" s="292"/>
      <c r="DF46" s="292"/>
      <c r="DG46" s="292"/>
      <c r="DH46" s="292"/>
      <c r="DI46" s="292"/>
      <c r="DJ46" s="292"/>
      <c r="DK46" s="292"/>
      <c r="DL46" s="292"/>
    </row>
    <row r="47" spans="15:116" ht="13.2"/>
    <row r="48" spans="15:116" ht="13.2"/>
    <row r="49" spans="104:116" ht="13.2"/>
    <row r="50" spans="104:116" ht="13.2">
      <c r="CZ50" s="292"/>
      <c r="DA50" s="292"/>
      <c r="DB50" s="292"/>
      <c r="DC50" s="292"/>
      <c r="DD50" s="292"/>
      <c r="DE50" s="292"/>
      <c r="DF50" s="292"/>
      <c r="DG50" s="292"/>
      <c r="DH50" s="292"/>
      <c r="DI50" s="292"/>
      <c r="DJ50" s="292"/>
      <c r="DK50" s="292"/>
      <c r="DL50" s="292"/>
    </row>
    <row r="51" spans="104:116" ht="13.2"/>
    <row r="52" spans="104:116" ht="13.2"/>
    <row r="53" spans="104:116" ht="13.2">
      <c r="DL53" s="292"/>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292"/>
      <c r="DD67" s="292"/>
      <c r="DE67" s="292"/>
      <c r="DF67" s="292"/>
      <c r="DG67" s="292"/>
      <c r="DH67" s="292"/>
      <c r="DI67" s="292"/>
      <c r="DJ67" s="292"/>
      <c r="DK67" s="292"/>
      <c r="DL67" s="292"/>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sheetData>
  <sheetProtection algorithmName="SHA-512" hashValue="DeBCx2RxFOXX3n0QWsEax7VFjNrpLKSnnyw2ceUZXNKVozZkCjwvjAqnWf1ogdiWcIP2NVrmIeTtd8fZDm1oKQ==" saltValue="no+V76GphCNyqyY35Yzc2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c r="AS1" s="295"/>
      <c r="AT1" s="295"/>
    </row>
    <row r="2" spans="1:46" ht="13.2">
      <c r="AS2" s="295"/>
      <c r="AT2" s="295"/>
    </row>
    <row r="3" spans="1:46" ht="13.2">
      <c r="AS3" s="295"/>
      <c r="AT3" s="295"/>
    </row>
    <row r="4" spans="1:46" ht="13.2">
      <c r="AS4" s="295"/>
      <c r="AT4" s="295"/>
    </row>
    <row r="5" spans="1:46" ht="16.2">
      <c r="A5" s="296" t="s">
        <v>500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501</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502</v>
      </c>
      <c r="AP7" s="305"/>
      <c r="AQ7" s="306" t="s">
        <v>503</v>
      </c>
      <c r="AR7" s="307"/>
    </row>
    <row r="8" spans="1:46" ht="13.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504</v>
      </c>
      <c r="AQ8" s="312" t="s">
        <v>505</v>
      </c>
      <c r="AR8" s="313" t="s">
        <v>506</v>
      </c>
    </row>
    <row r="9" spans="1:46" ht="13.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507</v>
      </c>
      <c r="AL9" s="1190"/>
      <c r="AM9" s="1190"/>
      <c r="AN9" s="1191"/>
      <c r="AO9" s="314">
        <v>1462027</v>
      </c>
      <c r="AP9" s="314">
        <v>93955</v>
      </c>
      <c r="AQ9" s="315">
        <v>92289</v>
      </c>
      <c r="AR9" s="316">
        <v>1.8</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508</v>
      </c>
      <c r="AL10" s="1190"/>
      <c r="AM10" s="1190"/>
      <c r="AN10" s="1191"/>
      <c r="AO10" s="317">
        <v>212106</v>
      </c>
      <c r="AP10" s="317">
        <v>13631</v>
      </c>
      <c r="AQ10" s="318">
        <v>11808</v>
      </c>
      <c r="AR10" s="319">
        <v>15.4</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509</v>
      </c>
      <c r="AL11" s="1190"/>
      <c r="AM11" s="1190"/>
      <c r="AN11" s="1191"/>
      <c r="AO11" s="317">
        <v>1481</v>
      </c>
      <c r="AP11" s="317">
        <v>95</v>
      </c>
      <c r="AQ11" s="318">
        <v>701</v>
      </c>
      <c r="AR11" s="319">
        <v>-86.4</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510</v>
      </c>
      <c r="AL12" s="1190"/>
      <c r="AM12" s="1190"/>
      <c r="AN12" s="1191"/>
      <c r="AO12" s="317" t="s">
        <v>511</v>
      </c>
      <c r="AP12" s="317" t="s">
        <v>511</v>
      </c>
      <c r="AQ12" s="318">
        <v>15</v>
      </c>
      <c r="AR12" s="319" t="s">
        <v>511</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512</v>
      </c>
      <c r="AL13" s="1190"/>
      <c r="AM13" s="1190"/>
      <c r="AN13" s="1191"/>
      <c r="AO13" s="317">
        <v>31268</v>
      </c>
      <c r="AP13" s="317">
        <v>2009</v>
      </c>
      <c r="AQ13" s="318">
        <v>3431</v>
      </c>
      <c r="AR13" s="319">
        <v>-41.4</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513</v>
      </c>
      <c r="AL14" s="1190"/>
      <c r="AM14" s="1190"/>
      <c r="AN14" s="1191"/>
      <c r="AO14" s="317">
        <v>5176</v>
      </c>
      <c r="AP14" s="317">
        <v>333</v>
      </c>
      <c r="AQ14" s="318">
        <v>2100</v>
      </c>
      <c r="AR14" s="319">
        <v>-84.1</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514</v>
      </c>
      <c r="AL15" s="1193"/>
      <c r="AM15" s="1193"/>
      <c r="AN15" s="1194"/>
      <c r="AO15" s="317">
        <v>-109783</v>
      </c>
      <c r="AP15" s="317">
        <v>-7055</v>
      </c>
      <c r="AQ15" s="318">
        <v>-6802</v>
      </c>
      <c r="AR15" s="319">
        <v>3.7</v>
      </c>
    </row>
    <row r="16" spans="1:46" ht="13.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184</v>
      </c>
      <c r="AL16" s="1193"/>
      <c r="AM16" s="1193"/>
      <c r="AN16" s="1194"/>
      <c r="AO16" s="317">
        <v>1602275</v>
      </c>
      <c r="AP16" s="317">
        <v>102967</v>
      </c>
      <c r="AQ16" s="318">
        <v>103540</v>
      </c>
      <c r="AR16" s="319">
        <v>-0.6</v>
      </c>
    </row>
    <row r="17" spans="1:46" ht="13.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515</v>
      </c>
      <c r="AL19" s="295"/>
      <c r="AM19" s="295"/>
      <c r="AN19" s="295"/>
      <c r="AO19" s="295"/>
      <c r="AP19" s="295"/>
      <c r="AQ19" s="295"/>
      <c r="AR19" s="295"/>
    </row>
    <row r="20" spans="1:46" ht="13.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516</v>
      </c>
      <c r="AP20" s="326" t="s">
        <v>517</v>
      </c>
      <c r="AQ20" s="327" t="s">
        <v>518</v>
      </c>
      <c r="AR20" s="328"/>
    </row>
    <row r="21" spans="1:46" s="334" customFormat="1" ht="13.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519</v>
      </c>
      <c r="AL21" s="1196"/>
      <c r="AM21" s="1196"/>
      <c r="AN21" s="1197"/>
      <c r="AO21" s="330">
        <v>9.77</v>
      </c>
      <c r="AP21" s="331">
        <v>9.4700000000000006</v>
      </c>
      <c r="AQ21" s="332">
        <v>0.3</v>
      </c>
      <c r="AR21" s="300"/>
      <c r="AS21" s="333"/>
      <c r="AT21" s="329"/>
    </row>
    <row r="22" spans="1:46" s="334" customFormat="1" ht="13.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520</v>
      </c>
      <c r="AL22" s="1196"/>
      <c r="AM22" s="1196"/>
      <c r="AN22" s="1197"/>
      <c r="AO22" s="335">
        <v>97.8</v>
      </c>
      <c r="AP22" s="336">
        <v>96.3</v>
      </c>
      <c r="AQ22" s="337">
        <v>1.5</v>
      </c>
      <c r="AR22" s="321"/>
      <c r="AS22" s="333"/>
      <c r="AT22" s="329"/>
    </row>
    <row r="23" spans="1:46" s="334" customFormat="1" ht="13.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c r="A26" s="300" t="s">
        <v>521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c r="A27" s="342"/>
      <c r="AO27" s="295"/>
      <c r="AP27" s="295"/>
      <c r="AQ27" s="295"/>
      <c r="AR27" s="295"/>
      <c r="AS27" s="295"/>
      <c r="AT27" s="295"/>
    </row>
    <row r="28" spans="1:46" ht="16.2">
      <c r="A28" s="296" t="s">
        <v>522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523</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502</v>
      </c>
      <c r="AP30" s="305"/>
      <c r="AQ30" s="306" t="s">
        <v>503</v>
      </c>
      <c r="AR30" s="307"/>
    </row>
    <row r="31" spans="1:46" ht="13.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504</v>
      </c>
      <c r="AQ31" s="312" t="s">
        <v>505</v>
      </c>
      <c r="AR31" s="313" t="s">
        <v>506</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524</v>
      </c>
      <c r="AL32" s="1179"/>
      <c r="AM32" s="1179"/>
      <c r="AN32" s="1180"/>
      <c r="AO32" s="345">
        <v>859312</v>
      </c>
      <c r="AP32" s="345">
        <v>55222</v>
      </c>
      <c r="AQ32" s="346">
        <v>55103</v>
      </c>
      <c r="AR32" s="347">
        <v>0.2</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525</v>
      </c>
      <c r="AL33" s="1179"/>
      <c r="AM33" s="1179"/>
      <c r="AN33" s="1180"/>
      <c r="AO33" s="345" t="s">
        <v>511</v>
      </c>
      <c r="AP33" s="345" t="s">
        <v>511</v>
      </c>
      <c r="AQ33" s="346" t="s">
        <v>511</v>
      </c>
      <c r="AR33" s="347" t="s">
        <v>511</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526</v>
      </c>
      <c r="AL34" s="1179"/>
      <c r="AM34" s="1179"/>
      <c r="AN34" s="1180"/>
      <c r="AO34" s="345" t="s">
        <v>511</v>
      </c>
      <c r="AP34" s="345" t="s">
        <v>511</v>
      </c>
      <c r="AQ34" s="346">
        <v>63</v>
      </c>
      <c r="AR34" s="347" t="s">
        <v>511</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527</v>
      </c>
      <c r="AL35" s="1179"/>
      <c r="AM35" s="1179"/>
      <c r="AN35" s="1180"/>
      <c r="AO35" s="345">
        <v>406178</v>
      </c>
      <c r="AP35" s="345">
        <v>26102</v>
      </c>
      <c r="AQ35" s="346">
        <v>21337</v>
      </c>
      <c r="AR35" s="347">
        <v>22.3</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528</v>
      </c>
      <c r="AL36" s="1179"/>
      <c r="AM36" s="1179"/>
      <c r="AN36" s="1180"/>
      <c r="AO36" s="345">
        <v>15416</v>
      </c>
      <c r="AP36" s="345">
        <v>991</v>
      </c>
      <c r="AQ36" s="346">
        <v>3097</v>
      </c>
      <c r="AR36" s="347">
        <v>-68</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529</v>
      </c>
      <c r="AL37" s="1179"/>
      <c r="AM37" s="1179"/>
      <c r="AN37" s="1180"/>
      <c r="AO37" s="345">
        <v>31535</v>
      </c>
      <c r="AP37" s="345">
        <v>2027</v>
      </c>
      <c r="AQ37" s="346">
        <v>611</v>
      </c>
      <c r="AR37" s="347">
        <v>231.8</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530</v>
      </c>
      <c r="AL38" s="1176"/>
      <c r="AM38" s="1176"/>
      <c r="AN38" s="1177"/>
      <c r="AO38" s="348" t="s">
        <v>511</v>
      </c>
      <c r="AP38" s="348" t="s">
        <v>511</v>
      </c>
      <c r="AQ38" s="349">
        <v>1</v>
      </c>
      <c r="AR38" s="337" t="s">
        <v>511</v>
      </c>
      <c r="AS38" s="344"/>
    </row>
    <row r="39" spans="1:46" ht="13.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531</v>
      </c>
      <c r="AL39" s="1176"/>
      <c r="AM39" s="1176"/>
      <c r="AN39" s="1177"/>
      <c r="AO39" s="345" t="s">
        <v>511</v>
      </c>
      <c r="AP39" s="345" t="s">
        <v>511</v>
      </c>
      <c r="AQ39" s="346">
        <v>-2054</v>
      </c>
      <c r="AR39" s="347" t="s">
        <v>511</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532</v>
      </c>
      <c r="AL40" s="1179"/>
      <c r="AM40" s="1179"/>
      <c r="AN40" s="1180"/>
      <c r="AO40" s="345">
        <v>-698955</v>
      </c>
      <c r="AP40" s="345">
        <v>-44917</v>
      </c>
      <c r="AQ40" s="346">
        <v>-55559</v>
      </c>
      <c r="AR40" s="347">
        <v>-19.2</v>
      </c>
      <c r="AS40" s="344"/>
    </row>
    <row r="41" spans="1:46" ht="13.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294</v>
      </c>
      <c r="AL41" s="1182"/>
      <c r="AM41" s="1182"/>
      <c r="AN41" s="1183"/>
      <c r="AO41" s="345">
        <v>613486</v>
      </c>
      <c r="AP41" s="345">
        <v>39425</v>
      </c>
      <c r="AQ41" s="346">
        <v>22600</v>
      </c>
      <c r="AR41" s="347">
        <v>74.400000000000006</v>
      </c>
      <c r="AS41" s="344"/>
    </row>
    <row r="42" spans="1:46" ht="13.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533</v>
      </c>
      <c r="AL42" s="295"/>
      <c r="AM42" s="295"/>
      <c r="AN42" s="295"/>
      <c r="AO42" s="295"/>
      <c r="AP42" s="295"/>
      <c r="AQ42" s="321"/>
      <c r="AR42" s="321"/>
      <c r="AS42" s="344"/>
    </row>
    <row r="43" spans="1:46" ht="13.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535</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502</v>
      </c>
      <c r="AN49" s="1186" t="s">
        <v>536</v>
      </c>
      <c r="AO49" s="1187"/>
      <c r="AP49" s="1187"/>
      <c r="AQ49" s="1187"/>
      <c r="AR49" s="1188"/>
    </row>
    <row r="50" spans="1:44" ht="13.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537</v>
      </c>
      <c r="AO50" s="362" t="s">
        <v>538</v>
      </c>
      <c r="AP50" s="363" t="s">
        <v>539</v>
      </c>
      <c r="AQ50" s="364" t="s">
        <v>540</v>
      </c>
      <c r="AR50" s="365" t="s">
        <v>541</v>
      </c>
    </row>
    <row r="51" spans="1:44" ht="13.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542</v>
      </c>
      <c r="AL51" s="358"/>
      <c r="AM51" s="366">
        <v>552993</v>
      </c>
      <c r="AN51" s="367">
        <v>34703</v>
      </c>
      <c r="AO51" s="368">
        <v>-39.9</v>
      </c>
      <c r="AP51" s="369">
        <v>115123</v>
      </c>
      <c r="AQ51" s="370">
        <v>19.100000000000001</v>
      </c>
      <c r="AR51" s="371">
        <v>-59</v>
      </c>
    </row>
    <row r="52" spans="1:44" ht="13.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543</v>
      </c>
      <c r="AM52" s="374">
        <v>274519</v>
      </c>
      <c r="AN52" s="375">
        <v>17227</v>
      </c>
      <c r="AO52" s="376">
        <v>-10.6</v>
      </c>
      <c r="AP52" s="377">
        <v>46026</v>
      </c>
      <c r="AQ52" s="378">
        <v>3.6</v>
      </c>
      <c r="AR52" s="379">
        <v>-14.2</v>
      </c>
    </row>
    <row r="53" spans="1:44" ht="13.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544</v>
      </c>
      <c r="AL53" s="358"/>
      <c r="AM53" s="366">
        <v>909427</v>
      </c>
      <c r="AN53" s="367">
        <v>57738</v>
      </c>
      <c r="AO53" s="368">
        <v>66.400000000000006</v>
      </c>
      <c r="AP53" s="369">
        <v>98899</v>
      </c>
      <c r="AQ53" s="370">
        <v>-14.1</v>
      </c>
      <c r="AR53" s="371">
        <v>80.5</v>
      </c>
    </row>
    <row r="54" spans="1:44" ht="13.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543</v>
      </c>
      <c r="AM54" s="374">
        <v>271378</v>
      </c>
      <c r="AN54" s="375">
        <v>17229</v>
      </c>
      <c r="AO54" s="376">
        <v>0</v>
      </c>
      <c r="AP54" s="377">
        <v>43734</v>
      </c>
      <c r="AQ54" s="378">
        <v>-5</v>
      </c>
      <c r="AR54" s="379">
        <v>5</v>
      </c>
    </row>
    <row r="55" spans="1:44" ht="13.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545</v>
      </c>
      <c r="AL55" s="358"/>
      <c r="AM55" s="366">
        <v>839925</v>
      </c>
      <c r="AN55" s="367">
        <v>53690</v>
      </c>
      <c r="AO55" s="368">
        <v>-7</v>
      </c>
      <c r="AP55" s="369">
        <v>96462</v>
      </c>
      <c r="AQ55" s="370">
        <v>-2.5</v>
      </c>
      <c r="AR55" s="371">
        <v>-4.5</v>
      </c>
    </row>
    <row r="56" spans="1:44" ht="13.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543</v>
      </c>
      <c r="AM56" s="374">
        <v>543437</v>
      </c>
      <c r="AN56" s="375">
        <v>34738</v>
      </c>
      <c r="AO56" s="376">
        <v>101.6</v>
      </c>
      <c r="AP56" s="377">
        <v>39886</v>
      </c>
      <c r="AQ56" s="378">
        <v>-8.8000000000000007</v>
      </c>
      <c r="AR56" s="379">
        <v>110.4</v>
      </c>
    </row>
    <row r="57" spans="1:44" ht="13.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546</v>
      </c>
      <c r="AL57" s="358"/>
      <c r="AM57" s="366">
        <v>1002705</v>
      </c>
      <c r="AN57" s="367">
        <v>64185</v>
      </c>
      <c r="AO57" s="368">
        <v>19.5</v>
      </c>
      <c r="AP57" s="369">
        <v>83103</v>
      </c>
      <c r="AQ57" s="370">
        <v>-13.8</v>
      </c>
      <c r="AR57" s="371">
        <v>33.299999999999997</v>
      </c>
    </row>
    <row r="58" spans="1:44" ht="13.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543</v>
      </c>
      <c r="AM58" s="374">
        <v>456541</v>
      </c>
      <c r="AN58" s="375">
        <v>29224</v>
      </c>
      <c r="AO58" s="376">
        <v>-15.9</v>
      </c>
      <c r="AP58" s="377">
        <v>41378</v>
      </c>
      <c r="AQ58" s="378">
        <v>3.7</v>
      </c>
      <c r="AR58" s="379">
        <v>-19.600000000000001</v>
      </c>
    </row>
    <row r="59" spans="1:44" ht="13.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547</v>
      </c>
      <c r="AL59" s="358"/>
      <c r="AM59" s="366">
        <v>942011</v>
      </c>
      <c r="AN59" s="367">
        <v>60537</v>
      </c>
      <c r="AO59" s="368">
        <v>-5.7</v>
      </c>
      <c r="AP59" s="369">
        <v>84459</v>
      </c>
      <c r="AQ59" s="370">
        <v>1.6</v>
      </c>
      <c r="AR59" s="371">
        <v>-7.3</v>
      </c>
    </row>
    <row r="60" spans="1:44" ht="13.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543</v>
      </c>
      <c r="AM60" s="374">
        <v>364699</v>
      </c>
      <c r="AN60" s="375">
        <v>23437</v>
      </c>
      <c r="AO60" s="376">
        <v>-19.8</v>
      </c>
      <c r="AP60" s="377">
        <v>47314</v>
      </c>
      <c r="AQ60" s="378">
        <v>14.3</v>
      </c>
      <c r="AR60" s="379">
        <v>-34.1</v>
      </c>
    </row>
    <row r="61" spans="1:44" ht="13.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548</v>
      </c>
      <c r="AL61" s="380"/>
      <c r="AM61" s="381">
        <v>849412</v>
      </c>
      <c r="AN61" s="382">
        <v>54171</v>
      </c>
      <c r="AO61" s="383">
        <v>6.7</v>
      </c>
      <c r="AP61" s="384">
        <v>95609</v>
      </c>
      <c r="AQ61" s="385">
        <v>-1.9</v>
      </c>
      <c r="AR61" s="371">
        <v>8.6</v>
      </c>
    </row>
    <row r="62" spans="1:44" ht="13.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543</v>
      </c>
      <c r="AM62" s="374">
        <v>382115</v>
      </c>
      <c r="AN62" s="375">
        <v>24371</v>
      </c>
      <c r="AO62" s="376">
        <v>11.1</v>
      </c>
      <c r="AP62" s="377">
        <v>43668</v>
      </c>
      <c r="AQ62" s="378">
        <v>1.6</v>
      </c>
      <c r="AR62" s="379">
        <v>9.5</v>
      </c>
    </row>
    <row r="63" spans="1:44" ht="13.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t="13.2" hidden="1">
      <c r="AK70" s="295"/>
      <c r="AL70" s="295"/>
      <c r="AM70" s="295"/>
      <c r="AN70" s="295"/>
      <c r="AO70" s="295"/>
      <c r="AP70" s="295"/>
      <c r="AQ70" s="295"/>
      <c r="AR70" s="295"/>
    </row>
    <row r="71" spans="1:46" ht="13.2" hidden="1">
      <c r="AK71" s="295"/>
      <c r="AL71" s="295"/>
      <c r="AM71" s="295"/>
      <c r="AN71" s="295"/>
      <c r="AO71" s="295"/>
      <c r="AP71" s="295"/>
      <c r="AQ71" s="295"/>
      <c r="AR71" s="295"/>
    </row>
    <row r="72" spans="1:46" ht="13.2" hidden="1">
      <c r="AK72" s="295"/>
      <c r="AL72" s="295"/>
      <c r="AM72" s="295"/>
      <c r="AN72" s="295"/>
      <c r="AO72" s="295"/>
      <c r="AP72" s="295"/>
      <c r="AQ72" s="295"/>
      <c r="AR72" s="295"/>
    </row>
    <row r="73" spans="1:46" ht="13.2" hidden="1">
      <c r="AK73" s="295"/>
      <c r="AL73" s="295"/>
      <c r="AM73" s="295"/>
      <c r="AN73" s="295"/>
      <c r="AO73" s="295"/>
      <c r="AP73" s="295"/>
      <c r="AQ73" s="295"/>
      <c r="AR73" s="295"/>
    </row>
  </sheetData>
  <sheetProtection algorithmName="SHA-512" hashValue="BDltMEwTamb86P7FgkHjc/cAp5UkAPBNd9g6dPKBw2kckk4rUFFCnUC4yMR7uQWrHjx1CF8Wt8V5d5ko6+nq3A==" saltValue="wBF+XsyooB2nkMoeF792I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441406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c r="B2" s="292"/>
      <c r="DG2" s="292"/>
    </row>
    <row r="3" spans="2:125" ht="13.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row r="5" spans="2:125" ht="13.2"/>
    <row r="6" spans="2:125" ht="13.2"/>
    <row r="7" spans="2:125" ht="13.2"/>
    <row r="8" spans="2:125" ht="13.2"/>
    <row r="9" spans="2:125" ht="13.2">
      <c r="DU9" s="292"/>
    </row>
    <row r="10" spans="2:125" ht="13.2"/>
    <row r="11" spans="2:125" ht="13.2"/>
    <row r="12" spans="2:125" ht="13.2"/>
    <row r="13" spans="2:125" ht="13.2"/>
    <row r="14" spans="2:125" ht="13.2"/>
    <row r="15" spans="2:125" ht="13.2"/>
    <row r="16" spans="2:125" ht="13.2"/>
    <row r="17" spans="125:125" ht="13.2">
      <c r="DU17" s="292"/>
    </row>
    <row r="18" spans="125:125" ht="13.2"/>
    <row r="19" spans="125:125" ht="13.2"/>
    <row r="20" spans="125:125" ht="13.2">
      <c r="DU20" s="292"/>
    </row>
    <row r="21" spans="125:125" ht="13.2">
      <c r="DU21" s="292"/>
    </row>
    <row r="22" spans="125:125" ht="13.2"/>
    <row r="23" spans="125:125" ht="13.2"/>
    <row r="24" spans="125:125" ht="13.2"/>
    <row r="25" spans="125:125" ht="13.2"/>
    <row r="26" spans="125:125" ht="13.2"/>
    <row r="27" spans="125:125" ht="13.2"/>
    <row r="28" spans="125:125" ht="13.2">
      <c r="DU28" s="292"/>
    </row>
    <row r="29" spans="125:125" ht="13.2"/>
    <row r="30" spans="125:125" ht="13.2"/>
    <row r="31" spans="125:125" ht="13.2"/>
    <row r="32" spans="125:125" ht="13.2"/>
    <row r="33" spans="2:125" ht="13.2">
      <c r="B33" s="292"/>
      <c r="G33" s="292"/>
      <c r="I33" s="292"/>
    </row>
    <row r="34" spans="2:125" ht="13.2">
      <c r="C34" s="292"/>
      <c r="P34" s="292"/>
      <c r="DE34" s="292"/>
      <c r="DH34" s="292"/>
    </row>
    <row r="35" spans="2:125" ht="13.2">
      <c r="D35" s="292"/>
      <c r="E35" s="292"/>
      <c r="DG35" s="292"/>
      <c r="DJ35" s="292"/>
      <c r="DP35" s="292"/>
      <c r="DQ35" s="292"/>
      <c r="DR35" s="292"/>
      <c r="DS35" s="292"/>
      <c r="DT35" s="292"/>
      <c r="DU35" s="292"/>
    </row>
    <row r="36" spans="2:125" ht="13.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c r="DU37" s="292"/>
    </row>
    <row r="38" spans="2:125" ht="13.2">
      <c r="DT38" s="292"/>
      <c r="DU38" s="292"/>
    </row>
    <row r="39" spans="2:125" ht="13.2"/>
    <row r="40" spans="2:125" ht="13.2">
      <c r="DH40" s="292"/>
    </row>
    <row r="41" spans="2:125" ht="13.2">
      <c r="DE41" s="292"/>
    </row>
    <row r="42" spans="2:125" ht="13.2">
      <c r="DG42" s="292"/>
      <c r="DJ42" s="292"/>
    </row>
    <row r="43" spans="2:125" ht="13.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c r="DU44" s="292"/>
    </row>
    <row r="45" spans="2:125" ht="13.2"/>
    <row r="46" spans="2:125" ht="13.2"/>
    <row r="47" spans="2:125" ht="13.2"/>
    <row r="48" spans="2:125" ht="13.2">
      <c r="DT48" s="292"/>
      <c r="DU48" s="292"/>
    </row>
    <row r="49" spans="120:125" ht="13.2">
      <c r="DU49" s="292"/>
    </row>
    <row r="50" spans="120:125" ht="13.2">
      <c r="DU50" s="292"/>
    </row>
    <row r="51" spans="120:125" ht="13.2">
      <c r="DP51" s="292"/>
      <c r="DQ51" s="292"/>
      <c r="DR51" s="292"/>
      <c r="DS51" s="292"/>
      <c r="DT51" s="292"/>
      <c r="DU51" s="292"/>
    </row>
    <row r="52" spans="120:125" ht="13.2"/>
    <row r="53" spans="120:125" ht="13.2"/>
    <row r="54" spans="120:125" ht="13.2">
      <c r="DU54" s="292"/>
    </row>
    <row r="55" spans="120:125" ht="13.2"/>
    <row r="56" spans="120:125" ht="13.2"/>
    <row r="57" spans="120:125" ht="13.2"/>
    <row r="58" spans="120:125" ht="13.2">
      <c r="DU58" s="292"/>
    </row>
    <row r="59" spans="120:125" ht="13.2"/>
    <row r="60" spans="120:125" ht="13.2"/>
    <row r="61" spans="120:125" ht="13.2"/>
    <row r="62" spans="120:125" ht="13.2"/>
    <row r="63" spans="120:125" ht="13.2">
      <c r="DU63" s="292"/>
    </row>
    <row r="64" spans="120:125" ht="13.2">
      <c r="DT64" s="292"/>
      <c r="DU64" s="292"/>
    </row>
    <row r="65" spans="123:125" ht="13.2"/>
    <row r="66" spans="123:125" ht="13.2"/>
    <row r="67" spans="123:125" ht="13.2"/>
    <row r="68" spans="123:125" ht="13.2"/>
    <row r="69" spans="123:125" ht="13.2">
      <c r="DS69" s="292"/>
      <c r="DT69" s="292"/>
      <c r="DU69" s="292"/>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292"/>
    </row>
    <row r="83" spans="116:125" ht="13.2">
      <c r="DM83" s="292"/>
      <c r="DN83" s="292"/>
      <c r="DO83" s="292"/>
      <c r="DP83" s="292"/>
      <c r="DQ83" s="292"/>
      <c r="DR83" s="292"/>
      <c r="DS83" s="292"/>
      <c r="DT83" s="292"/>
      <c r="DU83" s="292"/>
    </row>
    <row r="84" spans="116:125" ht="13.2"/>
    <row r="85" spans="116:125" ht="13.2"/>
    <row r="86" spans="116:125" ht="13.2"/>
    <row r="87" spans="116:125" ht="13.2"/>
    <row r="88" spans="116:125" ht="13.2">
      <c r="DU88" s="292"/>
    </row>
    <row r="89" spans="116:125" ht="13.2"/>
    <row r="90" spans="116:125" ht="13.2"/>
    <row r="91" spans="116:125" ht="13.2"/>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550</v>
      </c>
    </row>
    <row r="120" spans="125:125" ht="13.5" hidden="1" customHeight="1"/>
    <row r="121" spans="125:125" ht="13.5" hidden="1" customHeight="1">
      <c r="DU121" s="292"/>
    </row>
  </sheetData>
  <sheetProtection algorithmName="SHA-512" hashValue="X6VnhHNLIyQQ9DAeC3jiVqItzZ6lXVmWMpc1fNQz6Tp/ZYe6UfpYEd4hKCoiHc0olaCmLAPry/WSJeW4+dKODw==" saltValue="6kW1J/YIishi0mMn9WWt+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441406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c r="B2" s="292"/>
      <c r="T2" s="292"/>
    </row>
    <row r="3" spans="1:125" ht="13.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292"/>
      <c r="G33" s="292"/>
      <c r="I33" s="292"/>
    </row>
    <row r="34" spans="2:125" ht="13.2">
      <c r="C34" s="292"/>
      <c r="P34" s="292"/>
      <c r="R34" s="292"/>
      <c r="U34" s="292"/>
    </row>
    <row r="35" spans="2:125" ht="13.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c r="F36" s="292"/>
      <c r="H36" s="292"/>
      <c r="J36" s="292"/>
      <c r="K36" s="292"/>
      <c r="L36" s="292"/>
      <c r="M36" s="292"/>
      <c r="N36" s="292"/>
      <c r="O36" s="292"/>
      <c r="Q36" s="292"/>
      <c r="S36" s="292"/>
      <c r="V36" s="292"/>
    </row>
    <row r="37" spans="2:125" ht="13.2"/>
    <row r="38" spans="2:125" ht="13.2"/>
    <row r="39" spans="2:125" ht="13.2"/>
    <row r="40" spans="2:125" ht="13.2">
      <c r="U40" s="292"/>
    </row>
    <row r="41" spans="2:125" ht="13.2">
      <c r="R41" s="292"/>
    </row>
    <row r="42" spans="2:125" ht="13.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c r="Q43" s="292"/>
      <c r="S43" s="292"/>
      <c r="V43" s="292"/>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551</v>
      </c>
    </row>
  </sheetData>
  <sheetProtection algorithmName="SHA-512" hashValue="0VHg32DeTzWBnQel/BE5Plm2gsewUjyQOYS4wHZCgSI4E/hnQx5IP1Ino8oFUOdBq/c18A2iHJFLSJQpmH5Rrg==" saltValue="z39tIx+sV2iisDj/vhMmy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552</v>
      </c>
      <c r="G46" s="8" t="s">
        <v>553</v>
      </c>
      <c r="H46" s="8" t="s">
        <v>554</v>
      </c>
      <c r="I46" s="8" t="s">
        <v>555</v>
      </c>
      <c r="J46" s="9" t="s">
        <v>556</v>
      </c>
    </row>
    <row r="47" spans="2:10" ht="57.75" customHeight="1">
      <c r="B47" s="10"/>
      <c r="C47" s="1200" t="s">
        <v>3</v>
      </c>
      <c r="D47" s="1200"/>
      <c r="E47" s="1201"/>
      <c r="F47" s="11">
        <v>46.01</v>
      </c>
      <c r="G47" s="12">
        <v>42.23</v>
      </c>
      <c r="H47" s="12">
        <v>41.57</v>
      </c>
      <c r="I47" s="12">
        <v>40.04</v>
      </c>
      <c r="J47" s="13">
        <v>39.29</v>
      </c>
    </row>
    <row r="48" spans="2:10" ht="57.75" customHeight="1">
      <c r="B48" s="14"/>
      <c r="C48" s="1202" t="s">
        <v>4</v>
      </c>
      <c r="D48" s="1202"/>
      <c r="E48" s="1203"/>
      <c r="F48" s="15">
        <v>5.67</v>
      </c>
      <c r="G48" s="16">
        <v>7.46</v>
      </c>
      <c r="H48" s="16">
        <v>6.68</v>
      </c>
      <c r="I48" s="16">
        <v>6.24</v>
      </c>
      <c r="J48" s="17">
        <v>7.54</v>
      </c>
    </row>
    <row r="49" spans="2:10" ht="57.75" customHeight="1" thickBot="1">
      <c r="B49" s="18"/>
      <c r="C49" s="1204" t="s">
        <v>5</v>
      </c>
      <c r="D49" s="1204"/>
      <c r="E49" s="1205"/>
      <c r="F49" s="19" t="s">
        <v>557</v>
      </c>
      <c r="G49" s="20" t="s">
        <v>558</v>
      </c>
      <c r="H49" s="20" t="s">
        <v>559</v>
      </c>
      <c r="I49" s="20" t="s">
        <v>560</v>
      </c>
      <c r="J49" s="21" t="s">
        <v>561</v>
      </c>
    </row>
    <row r="50" spans="2:10" ht="13.5" customHeight="1"/>
  </sheetData>
  <sheetProtection algorithmName="SHA-512" hashValue="yjZdY5ekOWgVEIdPPS7jI5gFOkB0GL9q2ziPewPdr0SSG5RGM57zsdct89aKWgkLgOmzbsuIoV9vSnj0HRuRBA==" saltValue="4Wo97mSbU89qS3zPlX1m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佐々木悠伍</cp:lastModifiedBy>
  <cp:lastPrinted>2022-03-11T01:07:55Z</cp:lastPrinted>
  <dcterms:created xsi:type="dcterms:W3CDTF">2022-02-02T03:32:51Z</dcterms:created>
  <dcterms:modified xsi:type="dcterms:W3CDTF">2022-09-29T07:38:42Z</dcterms:modified>
  <cp:category/>
</cp:coreProperties>
</file>